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Three Crosses Community Council Files\4.00 FINANCIAL\4.01 Accounts for Payment\Approved Accounts for Payment\"/>
    </mc:Choice>
  </mc:AlternateContent>
  <xr:revisionPtr revIDLastSave="0" documentId="13_ncr:1_{B12BF48F-CA86-4F04-94B1-DE160814537A}" xr6:coauthVersionLast="47" xr6:coauthVersionMax="47" xr10:uidLastSave="{00000000-0000-0000-0000-000000000000}"/>
  <bookViews>
    <workbookView xWindow="-110" yWindow="-110" windowWidth="19420" windowHeight="10420" firstSheet="1" activeTab="6" xr2:uid="{8C561ED1-C1EF-4A7A-B578-8C2F3591CAF0}"/>
  </bookViews>
  <sheets>
    <sheet name="APRIL 2021" sheetId="1" r:id="rId1"/>
    <sheet name="MAY 2021" sheetId="2" r:id="rId2"/>
    <sheet name="JUNE 2021" sheetId="3" r:id="rId3"/>
    <sheet name="JULY 2021" sheetId="4" r:id="rId4"/>
    <sheet name="AUG &amp; SEPT 2021" sheetId="5" r:id="rId5"/>
    <sheet name="OCTOBER 2021" sheetId="6" r:id="rId6"/>
    <sheet name="NOVEMBER 2021" sheetId="7" r:id="rId7"/>
    <sheet name="DEC &amp; JAN 2022" sheetId="9" r:id="rId8"/>
    <sheet name="FEBRUARY 2022" sheetId="10" r:id="rId9"/>
    <sheet name="MARCH 2022" sheetId="11" r:id="rId10"/>
  </sheets>
  <definedNames>
    <definedName name="_xlnm.Print_Area" localSheetId="1">'MAY 2021'!$A$1:$Q$38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7" l="1"/>
  <c r="J20" i="7"/>
  <c r="I20" i="7"/>
  <c r="I21" i="4" l="1"/>
  <c r="M21" i="4"/>
  <c r="J21" i="4"/>
  <c r="M29" i="4" l="1"/>
  <c r="M24" i="11" l="1"/>
  <c r="M16" i="11"/>
  <c r="M25" i="11" s="1"/>
  <c r="M33" i="11" s="1"/>
  <c r="J16" i="11"/>
  <c r="I16" i="11"/>
  <c r="M18" i="9" l="1"/>
  <c r="J18" i="9"/>
  <c r="I18" i="9"/>
  <c r="I26" i="6" l="1"/>
  <c r="M25" i="3" l="1"/>
  <c r="M17" i="3"/>
  <c r="J17" i="3"/>
  <c r="I17" i="3"/>
  <c r="M26" i="3" l="1"/>
  <c r="M34" i="3" s="1"/>
  <c r="M25" i="1" l="1"/>
  <c r="M17" i="1"/>
  <c r="M26" i="1" s="1"/>
  <c r="M34" i="1" s="1"/>
  <c r="J17" i="1"/>
  <c r="I17" i="1"/>
  <c r="I17" i="2" l="1"/>
  <c r="J17" i="2"/>
  <c r="M17" i="2"/>
  <c r="M25" i="10" l="1"/>
  <c r="M17" i="10"/>
  <c r="J17" i="10"/>
  <c r="I17" i="10"/>
  <c r="M26" i="9"/>
  <c r="M28" i="7"/>
  <c r="M34" i="6"/>
  <c r="M26" i="6"/>
  <c r="J26" i="6"/>
  <c r="M31" i="5"/>
  <c r="M23" i="5"/>
  <c r="J23" i="5"/>
  <c r="I23" i="5"/>
  <c r="M25" i="2"/>
  <c r="M26" i="2" s="1"/>
  <c r="M34" i="2" s="1"/>
  <c r="M26" i="10" l="1"/>
  <c r="M34" i="10" s="1"/>
  <c r="M27" i="9"/>
  <c r="M35" i="9" s="1"/>
  <c r="M29" i="7"/>
  <c r="M37" i="7" s="1"/>
  <c r="M35" i="6"/>
  <c r="M43" i="6" s="1"/>
  <c r="M32" i="5"/>
  <c r="M40" i="5" s="1"/>
  <c r="M30" i="4"/>
</calcChain>
</file>

<file path=xl/sharedStrings.xml><?xml version="1.0" encoding="utf-8"?>
<sst xmlns="http://schemas.openxmlformats.org/spreadsheetml/2006/main" count="708" uniqueCount="224">
  <si>
    <t>Balance brought forward</t>
  </si>
  <si>
    <t>Comments</t>
  </si>
  <si>
    <t>EXPENDITURE</t>
  </si>
  <si>
    <t>Item</t>
  </si>
  <si>
    <t>Date Rcd</t>
  </si>
  <si>
    <t>Organisation</t>
  </si>
  <si>
    <t>Details</t>
  </si>
  <si>
    <t>Net</t>
  </si>
  <si>
    <t>Vat</t>
  </si>
  <si>
    <t>Gross</t>
  </si>
  <si>
    <t>Chq No</t>
  </si>
  <si>
    <t>BT</t>
  </si>
  <si>
    <t>Broadband</t>
  </si>
  <si>
    <t>TOTALS</t>
  </si>
  <si>
    <t>INCOME</t>
  </si>
  <si>
    <t>Balance carried forward</t>
  </si>
  <si>
    <t>ACCRUAL</t>
  </si>
  <si>
    <t>AVAILABLE FUNDS</t>
  </si>
  <si>
    <t>Prepared By:</t>
  </si>
  <si>
    <t>Clerk</t>
  </si>
  <si>
    <t>Accepted By:</t>
  </si>
  <si>
    <t>Chair</t>
  </si>
  <si>
    <t>DD</t>
  </si>
  <si>
    <t>THREE CROSSES COMMUNITY COUNCIL            APPROVED PAYMENTS &amp; INCOME FOR APRIL 2021</t>
  </si>
  <si>
    <t>2021/22</t>
  </si>
  <si>
    <t>Usage 25/3 - 24/4/2021</t>
  </si>
  <si>
    <t>THREE CROSSES COMMUNITY COUNCIL            APPROVED PAYMENTS &amp; INCOME FOR MAY 2021</t>
  </si>
  <si>
    <t>Date: 20/05/21</t>
  </si>
  <si>
    <t>THREE CROSSES COMMUNITY COUNCIL            APPROVED PAYMENTS &amp; INCOME FOR JUNE 2021</t>
  </si>
  <si>
    <t>Date: 17/06/21</t>
  </si>
  <si>
    <t>THREE CROSSES COMMUNITY COUNCIL            APPROVED PAYMENTS &amp; INCOME FOR JULY 2021</t>
  </si>
  <si>
    <t>Date: 15/07/21</t>
  </si>
  <si>
    <t>THREE CROSSES COMMUNITY COUNCIL            APPROVED PAYMENTS &amp; INCOME FOR AUGUST &amp; SEPTEMBER 2021</t>
  </si>
  <si>
    <t>Date: 16/09/21</t>
  </si>
  <si>
    <t>THREE CROSSES COMMUNITY COUNCIL            APPROVED PAYMENTS &amp; INCOME FOR OCTOBER 2021</t>
  </si>
  <si>
    <t>Date: 21/10/21</t>
  </si>
  <si>
    <t>THREE CROSSES COMMUNITY COUNCIL            APPROVED PAYMENTS &amp; INCOME FOR NOVEMBER 2021</t>
  </si>
  <si>
    <t>Date: 18/11/21</t>
  </si>
  <si>
    <t>THREE CROSSES COMMUNITY COUNCIL            APPROVED PAYMENTS &amp; INCOME FOR DEC 2021 &amp; JAN 2022</t>
  </si>
  <si>
    <t>THREE CROSSES COMMUNITY COUNCIL            APPROVED PAYMENTS &amp; INCOME FOR FEBRUARY 2022</t>
  </si>
  <si>
    <t>Date: 17/02/22</t>
  </si>
  <si>
    <t>Date: 20/01/22</t>
  </si>
  <si>
    <t>THREE CROSSES COMMUNITY COUNCIL            APPROVED PAYMENTS &amp; INCOME FOR MARCH 2022</t>
  </si>
  <si>
    <t>Date: 17/03/22</t>
  </si>
  <si>
    <t>Jonathan Davis</t>
  </si>
  <si>
    <t>Grounds Maintce</t>
  </si>
  <si>
    <t>March Schedule</t>
  </si>
  <si>
    <t>HMRC</t>
  </si>
  <si>
    <t>Income Tax</t>
  </si>
  <si>
    <t>April Income Tax</t>
  </si>
  <si>
    <t>British Gas</t>
  </si>
  <si>
    <t>Utilities</t>
  </si>
  <si>
    <t>March Electricity Usage</t>
  </si>
  <si>
    <t>TCCC</t>
  </si>
  <si>
    <t>Salaries</t>
  </si>
  <si>
    <t>SO</t>
  </si>
  <si>
    <t>April Salaries</t>
  </si>
  <si>
    <t xml:space="preserve">Clerk </t>
  </si>
  <si>
    <t>Line Rental</t>
  </si>
  <si>
    <t>Annual Line Rental Saver</t>
  </si>
  <si>
    <t>Income</t>
  </si>
  <si>
    <t>Hall Rental</t>
  </si>
  <si>
    <t>Community Centre Closed</t>
  </si>
  <si>
    <t>VAT Refund</t>
  </si>
  <si>
    <t>BACS</t>
  </si>
  <si>
    <t>VAT refund for Feb &amp; Mar 2021</t>
  </si>
  <si>
    <t>Date: 22/04/21</t>
  </si>
  <si>
    <t>SCC Parks</t>
  </si>
  <si>
    <t>Wildflowers</t>
  </si>
  <si>
    <t>Wildflower Planting 2021</t>
  </si>
  <si>
    <t>Usage 25/4 - 24/5/2021</t>
  </si>
  <si>
    <t>April Schedule</t>
  </si>
  <si>
    <t>May Income Tax</t>
  </si>
  <si>
    <t>April Electricity Usage</t>
  </si>
  <si>
    <t>May Salaries</t>
  </si>
  <si>
    <t>Wicksteed Ltd</t>
  </si>
  <si>
    <t>Opernl Maintce</t>
  </si>
  <si>
    <t>Repairs to Roundabout</t>
  </si>
  <si>
    <t>SCC</t>
  </si>
  <si>
    <t>Precept</t>
  </si>
  <si>
    <t>1st Instalment of Precept</t>
  </si>
  <si>
    <t>Electricity</t>
  </si>
  <si>
    <t>Kingsbridge Print</t>
  </si>
  <si>
    <t>Communications</t>
  </si>
  <si>
    <t>675 Crwys Newsletters</t>
  </si>
  <si>
    <t>Expenses</t>
  </si>
  <si>
    <t>Files and Mileage</t>
  </si>
  <si>
    <t>Lyn Llewellyn</t>
  </si>
  <si>
    <t>Auditor Fee</t>
  </si>
  <si>
    <t>Internal Audit Fee</t>
  </si>
  <si>
    <t>Usage 25/5 - 24/6/2021</t>
  </si>
  <si>
    <t>May Schedule</t>
  </si>
  <si>
    <t>June Income Tax</t>
  </si>
  <si>
    <t>May Electricity Usage</t>
  </si>
  <si>
    <t>June Salaries</t>
  </si>
  <si>
    <t>One Voice Wales</t>
  </si>
  <si>
    <t>Training</t>
  </si>
  <si>
    <t>Lindsay Glover</t>
  </si>
  <si>
    <t>10 off Adhesive Stickers</t>
  </si>
  <si>
    <t>Hall Hire</t>
  </si>
  <si>
    <t>6/5/21 Senedd Elections</t>
  </si>
  <si>
    <t>12 PAY LTD</t>
  </si>
  <si>
    <t>Payroll Licence</t>
  </si>
  <si>
    <t>Paid to Clerk for 2021/22</t>
  </si>
  <si>
    <t>Usage 25/06- 24/07/2021</t>
  </si>
  <si>
    <t>July Income Tax</t>
  </si>
  <si>
    <t>July Salaries</t>
  </si>
  <si>
    <t>June Electricity Usage</t>
  </si>
  <si>
    <t>Filmbank Media</t>
  </si>
  <si>
    <t>PVS Licence</t>
  </si>
  <si>
    <t>Cutliffe Security</t>
  </si>
  <si>
    <t>Alarm Service</t>
  </si>
  <si>
    <t>B- Line Groundworks</t>
  </si>
  <si>
    <t>Capital Spend</t>
  </si>
  <si>
    <t>New Banc Path</t>
  </si>
  <si>
    <t>Addnl Grnds Maint</t>
  </si>
  <si>
    <t>Grass seed for Banc Verges</t>
  </si>
  <si>
    <t>Zurich Insurance</t>
  </si>
  <si>
    <t>Insurance</t>
  </si>
  <si>
    <t>Policy Renewal for 2021/22</t>
  </si>
  <si>
    <t>Christian Powell</t>
  </si>
  <si>
    <t>Opernl Maintenance</t>
  </si>
  <si>
    <t>Repair &amp; Refix Noticeboard</t>
  </si>
  <si>
    <t>June Schedule + Zip wire</t>
  </si>
  <si>
    <t>Ann Stephens</t>
  </si>
  <si>
    <t>Shrubs and Plants for Banc</t>
  </si>
  <si>
    <t>Crystal Clear Services</t>
  </si>
  <si>
    <t>Cleaning Community Centre</t>
  </si>
  <si>
    <t xml:space="preserve">VAT Rebate   </t>
  </si>
  <si>
    <t>Q1 VAT Reclaim</t>
  </si>
  <si>
    <t>August Salaries</t>
  </si>
  <si>
    <t>Usage 25/07- 24/08/2021</t>
  </si>
  <si>
    <t xml:space="preserve">July Schedule </t>
  </si>
  <si>
    <t>August Income Tax</t>
  </si>
  <si>
    <t>July Electricity Usage</t>
  </si>
  <si>
    <t>Welsh Water</t>
  </si>
  <si>
    <t>Grants (2 @£500)</t>
  </si>
  <si>
    <t>Banc Trees &amp; Goodwill Gesture</t>
  </si>
  <si>
    <t>Fire Safety Direct</t>
  </si>
  <si>
    <t>Bi-annual inspection</t>
  </si>
  <si>
    <t>Fire Alarm &amp; Lights</t>
  </si>
  <si>
    <t>Cottey Florists</t>
  </si>
  <si>
    <t>Sandra Anniversay Bouquet</t>
  </si>
  <si>
    <t>BACS PAYMENTS</t>
  </si>
  <si>
    <t>Initiated</t>
  </si>
  <si>
    <t>Authorised</t>
  </si>
  <si>
    <t>IWD</t>
  </si>
  <si>
    <t>Jenny Evans</t>
  </si>
  <si>
    <t>Hall Hire (Yoga)</t>
  </si>
  <si>
    <t>Due from 2020</t>
  </si>
  <si>
    <t>Second Instalment</t>
  </si>
  <si>
    <t>September Salaries</t>
  </si>
  <si>
    <t>Usage 25/08- 24/09/2021</t>
  </si>
  <si>
    <t>September Income Tax</t>
  </si>
  <si>
    <t>August Electricity Usage</t>
  </si>
  <si>
    <t>ICO</t>
  </si>
  <si>
    <t>Subscriptions</t>
  </si>
  <si>
    <t>ICO Certificate</t>
  </si>
  <si>
    <t>AR</t>
  </si>
  <si>
    <t>2 off New Litter Bins</t>
  </si>
  <si>
    <t>Crwys PTS</t>
  </si>
  <si>
    <t>Community Grant</t>
  </si>
  <si>
    <t>Outdoor Play Equipment</t>
  </si>
  <si>
    <t>CDSA</t>
  </si>
  <si>
    <t>Dukefield Upkeep</t>
  </si>
  <si>
    <t>Festive Lights Team</t>
  </si>
  <si>
    <t>CDSA Group Xmas</t>
  </si>
  <si>
    <t>Three Crosses WI</t>
  </si>
  <si>
    <t>Coffee Mornings</t>
  </si>
  <si>
    <t>Helen Rhiannon</t>
  </si>
  <si>
    <t>Craft Taster Sessions</t>
  </si>
  <si>
    <t>October Income Tax</t>
  </si>
  <si>
    <t>Usage 25/09- 24/10/2021</t>
  </si>
  <si>
    <t>September Schedule</t>
  </si>
  <si>
    <t>September Electricity Usage</t>
  </si>
  <si>
    <t>October Salaries</t>
  </si>
  <si>
    <t>Dwr Cymru</t>
  </si>
  <si>
    <t>Water Usage  Mar - Sept</t>
  </si>
  <si>
    <t>Defib Warehouse</t>
  </si>
  <si>
    <t>2 OFF ZOLL AEDS (to clerk)</t>
  </si>
  <si>
    <t>Western Power</t>
  </si>
  <si>
    <t>Wayleaves for Banc</t>
  </si>
  <si>
    <t>Cheque received</t>
  </si>
  <si>
    <t>B&amp;Q (Clerk)</t>
  </si>
  <si>
    <t xml:space="preserve">Oprnl Maintce </t>
  </si>
  <si>
    <t>2 Fluorescent Tubes</t>
  </si>
  <si>
    <t>Suttons (Clerk)</t>
  </si>
  <si>
    <t>20 Potted Perennials</t>
  </si>
  <si>
    <t>Amazon (Clerk)</t>
  </si>
  <si>
    <t>5 Packets of Seeds</t>
  </si>
  <si>
    <t>2 Bat &amp; 4 Bird Boxes</t>
  </si>
  <si>
    <t>Plant Wild ( Clerk)</t>
  </si>
  <si>
    <t>Various 9cm Plants</t>
  </si>
  <si>
    <t>Q2 VAT REBATE</t>
  </si>
  <si>
    <t>RSPB (Clerk)</t>
  </si>
  <si>
    <t>Alarm Call Out</t>
  </si>
  <si>
    <t xml:space="preserve">Crwys News Oct - Feb </t>
  </si>
  <si>
    <t>PHW</t>
  </si>
  <si>
    <t>PIB</t>
  </si>
  <si>
    <t>November Income Tax</t>
  </si>
  <si>
    <t>Usage 25/10- 24/11/2021</t>
  </si>
  <si>
    <t>October Schedule</t>
  </si>
  <si>
    <t>October Electricity Usage</t>
  </si>
  <si>
    <t>November Salaries</t>
  </si>
  <si>
    <t>Ckerk</t>
  </si>
  <si>
    <t>Printer Ink &amp; Postage</t>
  </si>
  <si>
    <t>5 X 12L Flowering Cherries</t>
  </si>
  <si>
    <t>Community Centre</t>
  </si>
  <si>
    <t>Income for Sept - Nov</t>
  </si>
  <si>
    <t>Operational Maint</t>
  </si>
  <si>
    <t>2 X 9 Volt Batteries</t>
  </si>
  <si>
    <t>Survey Spray Paint</t>
  </si>
  <si>
    <t>Baskets/ Planters</t>
  </si>
  <si>
    <t>SCC Parks Dept</t>
  </si>
  <si>
    <t>10/11/11/21</t>
  </si>
  <si>
    <t>Hall Manager</t>
  </si>
  <si>
    <t>2020 + 2021</t>
  </si>
  <si>
    <t xml:space="preserve">2 X 60L peat free compost </t>
  </si>
  <si>
    <t>5 X 1.5m Stake kits</t>
  </si>
  <si>
    <t>Void Cheque/ Payment by BACS</t>
  </si>
  <si>
    <t>VOIDED CHEQUE 100862</t>
  </si>
  <si>
    <t>Summer 2022 Units</t>
  </si>
  <si>
    <t>Coed Lan Centre</t>
  </si>
  <si>
    <t>Christmas Meal for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</si>
</sst>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vertical="center" textRotation="255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4" fontId="3" fillId="0" borderId="0" xfId="0" applyNumberFormat="1" applyFont="1" applyAlignment="1">
      <alignment horizontal="center"/>
    </xf>
    <xf numFmtId="164" fontId="1" fillId="0" borderId="0" xfId="0" applyNumberFormat="1" applyFont="1"/>
    <xf numFmtId="1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" xfId="0" applyBorder="1"/>
    <xf numFmtId="0" fontId="0" fillId="7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0" fillId="4" borderId="0" xfId="0" applyFill="1" applyAlignment="1">
      <alignment horizontal="center" vertical="center" textRotation="255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5" borderId="0" xfId="0" applyFill="1" applyAlignment="1">
      <alignment horizontal="center" vertical="center" textRotation="255"/>
    </xf>
    <xf numFmtId="164" fontId="2" fillId="0" borderId="0" xfId="0" applyNumberFormat="1" applyFont="1" applyAlignment="1">
      <alignment horizontal="center" vertical="top"/>
    </xf>
    <xf numFmtId="0" fontId="0" fillId="6" borderId="0" xfId="0" applyFill="1" applyAlignment="1">
      <alignment horizontal="center" textRotation="255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 vertical="top"/>
    </xf>
    <xf numFmtId="164" fontId="2" fillId="8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367340</xdr:colOff>
      <xdr:row>39</xdr:row>
      <xdr:rowOff>44450</xdr:rowOff>
    </xdr:from>
    <xdr:to>
      <xdr:col>7</xdr:col>
      <xdr:colOff>281797</xdr:colOff>
      <xdr:row>41</xdr:row>
      <xdr:rowOff>44198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3BCDCA-2378-4E35-A3ED-2E6314262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5040" y="7226300"/>
          <a:ext cx="1133657" cy="368048"/>
        </a:xfrm>
        <a:prstGeom prst="rect">
          <a:avLst/>
        </a:prstGeom>
      </xdr:spPr>
    </xdr:pic>
    <xdr:clientData/>
  </xdr:twoCellAnchor>
  <xdr:twoCellAnchor editAs="oneCell">
    <xdr:from>
      <xdr:col>5</xdr:col>
      <xdr:colOff>273050</xdr:colOff>
      <xdr:row>41</xdr:row>
      <xdr:rowOff>26576</xdr:rowOff>
    </xdr:from>
    <xdr:to>
      <xdr:col>7</xdr:col>
      <xdr:colOff>399793</xdr:colOff>
      <xdr:row>42</xdr:row>
      <xdr:rowOff>72981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FC077E-B651-4667-AAE8-20E653D77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0750" y="7576726"/>
          <a:ext cx="1345943" cy="230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F7FF1-DEFA-41DD-B51F-4E1A59855E5D}">
  <sheetPr>
    <pageSetUpPr fitToPage="1"/>
  </sheetPr>
  <dimension ref="A1:Q37"/>
  <sheetViews>
    <sheetView workbookViewId="0">
      <selection activeCell="N5" sqref="N5"/>
    </sheetView>
  </sheetViews>
  <sheetFormatPr defaultRowHeight="14.5" x14ac:dyDescent="0.35"/>
  <cols>
    <col min="4" max="4" width="10.36328125" customWidth="1"/>
    <col min="13" max="13" width="10.90625" customWidth="1"/>
  </cols>
  <sheetData>
    <row r="1" spans="1:17" x14ac:dyDescent="0.35">
      <c r="A1" s="1" t="s">
        <v>24</v>
      </c>
      <c r="B1" s="126" t="s">
        <v>23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35">
      <c r="B2" s="2"/>
      <c r="I2" s="127" t="s">
        <v>0</v>
      </c>
      <c r="J2" s="127"/>
      <c r="K2" s="127"/>
      <c r="L2" s="127"/>
      <c r="M2" s="3">
        <v>59166.5</v>
      </c>
      <c r="O2" s="128" t="s">
        <v>1</v>
      </c>
      <c r="P2" s="128"/>
      <c r="Q2" s="128"/>
    </row>
    <row r="3" spans="1:17" x14ac:dyDescent="0.35">
      <c r="B3" s="129" t="s">
        <v>2</v>
      </c>
      <c r="C3" s="4" t="s">
        <v>3</v>
      </c>
      <c r="D3" s="4" t="s">
        <v>4</v>
      </c>
      <c r="E3" s="130" t="s">
        <v>5</v>
      </c>
      <c r="F3" s="130"/>
      <c r="G3" s="130" t="s">
        <v>6</v>
      </c>
      <c r="H3" s="130"/>
      <c r="I3" s="4" t="s">
        <v>7</v>
      </c>
      <c r="J3" s="4" t="s">
        <v>8</v>
      </c>
      <c r="K3" s="130" t="s">
        <v>9</v>
      </c>
      <c r="L3" s="130"/>
      <c r="M3" s="6"/>
      <c r="N3" s="4" t="s">
        <v>10</v>
      </c>
      <c r="O3" s="128"/>
      <c r="P3" s="128"/>
      <c r="Q3" s="128"/>
    </row>
    <row r="4" spans="1:17" x14ac:dyDescent="0.35">
      <c r="B4" s="129"/>
      <c r="C4" s="7">
        <v>1</v>
      </c>
      <c r="D4" s="27">
        <v>44280</v>
      </c>
      <c r="E4" s="131" t="s">
        <v>11</v>
      </c>
      <c r="F4" s="131"/>
      <c r="G4" s="131" t="s">
        <v>12</v>
      </c>
      <c r="H4" s="131"/>
      <c r="I4" s="26">
        <v>17.09</v>
      </c>
      <c r="J4" s="26">
        <v>3.42</v>
      </c>
      <c r="K4" s="132">
        <v>20.51</v>
      </c>
      <c r="L4" s="132"/>
      <c r="M4" s="26"/>
      <c r="N4" s="25" t="s">
        <v>22</v>
      </c>
      <c r="O4" s="133" t="s">
        <v>25</v>
      </c>
      <c r="P4" s="133"/>
      <c r="Q4" s="133"/>
    </row>
    <row r="5" spans="1:17" x14ac:dyDescent="0.35">
      <c r="B5" s="129"/>
      <c r="C5" s="7">
        <v>2</v>
      </c>
      <c r="D5" s="78">
        <v>44288</v>
      </c>
      <c r="E5" s="131" t="s">
        <v>44</v>
      </c>
      <c r="F5" s="131"/>
      <c r="G5" s="131" t="s">
        <v>45</v>
      </c>
      <c r="H5" s="131"/>
      <c r="I5" s="76">
        <v>402.5</v>
      </c>
      <c r="J5" s="76">
        <v>80.5</v>
      </c>
      <c r="K5" s="132">
        <v>483</v>
      </c>
      <c r="L5" s="132"/>
      <c r="M5" s="76"/>
      <c r="N5" s="75">
        <v>841</v>
      </c>
      <c r="O5" s="131" t="s">
        <v>46</v>
      </c>
      <c r="P5" s="131"/>
      <c r="Q5" s="131"/>
    </row>
    <row r="6" spans="1:17" x14ac:dyDescent="0.35">
      <c r="B6" s="129"/>
      <c r="C6" s="7">
        <v>4</v>
      </c>
      <c r="D6" s="78">
        <v>44308</v>
      </c>
      <c r="E6" s="131" t="s">
        <v>47</v>
      </c>
      <c r="F6" s="131"/>
      <c r="G6" s="131" t="s">
        <v>48</v>
      </c>
      <c r="H6" s="131"/>
      <c r="I6" s="76">
        <v>73.8</v>
      </c>
      <c r="J6" s="76">
        <v>0</v>
      </c>
      <c r="K6" s="132">
        <v>73.8</v>
      </c>
      <c r="L6" s="132"/>
      <c r="M6" s="76"/>
      <c r="N6" s="75">
        <v>842</v>
      </c>
      <c r="O6" s="131" t="s">
        <v>49</v>
      </c>
      <c r="P6" s="131"/>
      <c r="Q6" s="131"/>
    </row>
    <row r="7" spans="1:17" x14ac:dyDescent="0.35">
      <c r="B7" s="129"/>
      <c r="C7" s="7">
        <v>5</v>
      </c>
      <c r="D7" s="78">
        <v>44292</v>
      </c>
      <c r="E7" s="131" t="s">
        <v>50</v>
      </c>
      <c r="F7" s="131"/>
      <c r="G7" s="131" t="s">
        <v>51</v>
      </c>
      <c r="H7" s="131"/>
      <c r="I7" s="76">
        <v>146.15</v>
      </c>
      <c r="J7" s="76">
        <v>29.23</v>
      </c>
      <c r="K7" s="132">
        <v>175.38</v>
      </c>
      <c r="L7" s="132"/>
      <c r="M7" s="76"/>
      <c r="N7" s="75" t="s">
        <v>22</v>
      </c>
      <c r="O7" s="133" t="s">
        <v>52</v>
      </c>
      <c r="P7" s="133"/>
      <c r="Q7" s="133"/>
    </row>
    <row r="8" spans="1:17" x14ac:dyDescent="0.35">
      <c r="B8" s="129"/>
      <c r="C8" s="131">
        <v>6</v>
      </c>
      <c r="D8" s="134">
        <v>44312</v>
      </c>
      <c r="E8" s="131" t="s">
        <v>53</v>
      </c>
      <c r="F8" s="131"/>
      <c r="G8" s="131" t="s">
        <v>54</v>
      </c>
      <c r="H8" s="131"/>
      <c r="I8" s="132">
        <v>825.13</v>
      </c>
      <c r="J8" s="132">
        <v>0</v>
      </c>
      <c r="K8" s="132">
        <v>825.13</v>
      </c>
      <c r="L8" s="132"/>
      <c r="M8" s="135"/>
      <c r="N8" s="131" t="s">
        <v>55</v>
      </c>
      <c r="O8" s="131" t="s">
        <v>56</v>
      </c>
      <c r="P8" s="131"/>
      <c r="Q8" s="131"/>
    </row>
    <row r="9" spans="1:17" x14ac:dyDescent="0.35">
      <c r="B9" s="129"/>
      <c r="C9" s="131"/>
      <c r="D9" s="134"/>
      <c r="E9" s="131"/>
      <c r="F9" s="131"/>
      <c r="G9" s="131"/>
      <c r="H9" s="131"/>
      <c r="I9" s="132"/>
      <c r="J9" s="132"/>
      <c r="K9" s="132"/>
      <c r="L9" s="132"/>
      <c r="M9" s="135"/>
      <c r="N9" s="131"/>
      <c r="O9" s="131"/>
      <c r="P9" s="131"/>
      <c r="Q9" s="131"/>
    </row>
    <row r="10" spans="1:17" x14ac:dyDescent="0.35">
      <c r="B10" s="129"/>
      <c r="C10" s="9">
        <v>7</v>
      </c>
      <c r="D10" s="78">
        <v>44298</v>
      </c>
      <c r="E10" s="131" t="s">
        <v>57</v>
      </c>
      <c r="F10" s="131"/>
      <c r="G10" s="131" t="s">
        <v>58</v>
      </c>
      <c r="H10" s="131"/>
      <c r="I10" s="76">
        <v>183.2</v>
      </c>
      <c r="J10" s="76">
        <v>36.64</v>
      </c>
      <c r="K10" s="132">
        <v>219.84</v>
      </c>
      <c r="L10" s="132"/>
      <c r="M10" s="76"/>
      <c r="N10" s="75">
        <v>843</v>
      </c>
      <c r="O10" s="131" t="s">
        <v>59</v>
      </c>
      <c r="P10" s="131"/>
      <c r="Q10" s="131"/>
    </row>
    <row r="11" spans="1:17" x14ac:dyDescent="0.35">
      <c r="B11" s="129"/>
      <c r="C11" s="9">
        <v>8</v>
      </c>
      <c r="D11" s="78">
        <v>44305</v>
      </c>
      <c r="E11" s="131" t="s">
        <v>67</v>
      </c>
      <c r="F11" s="131"/>
      <c r="G11" s="131" t="s">
        <v>68</v>
      </c>
      <c r="H11" s="131"/>
      <c r="I11" s="76">
        <v>211</v>
      </c>
      <c r="J11" s="76">
        <v>42.2</v>
      </c>
      <c r="K11" s="132">
        <v>253.2</v>
      </c>
      <c r="L11" s="132"/>
      <c r="M11" s="76"/>
      <c r="N11" s="75">
        <v>844</v>
      </c>
      <c r="O11" s="131" t="s">
        <v>69</v>
      </c>
      <c r="P11" s="131"/>
      <c r="Q11" s="131"/>
    </row>
    <row r="12" spans="1:17" x14ac:dyDescent="0.35">
      <c r="B12" s="129"/>
      <c r="C12" s="9">
        <v>9</v>
      </c>
      <c r="D12" s="27"/>
      <c r="E12" s="131"/>
      <c r="F12" s="131"/>
      <c r="G12" s="131"/>
      <c r="H12" s="131"/>
      <c r="I12" s="26"/>
      <c r="J12" s="26"/>
      <c r="K12" s="132"/>
      <c r="L12" s="132"/>
      <c r="M12" s="26"/>
      <c r="N12" s="25"/>
      <c r="O12" s="131"/>
      <c r="P12" s="131"/>
      <c r="Q12" s="131"/>
    </row>
    <row r="13" spans="1:17" x14ac:dyDescent="0.35">
      <c r="B13" s="129"/>
      <c r="C13" s="9">
        <v>10</v>
      </c>
      <c r="D13" s="12"/>
      <c r="E13" s="131"/>
      <c r="F13" s="131"/>
      <c r="G13" s="131"/>
      <c r="H13" s="131"/>
      <c r="K13" s="132"/>
      <c r="L13" s="132"/>
      <c r="O13" s="131"/>
      <c r="P13" s="131"/>
      <c r="Q13" s="131"/>
    </row>
    <row r="14" spans="1:17" x14ac:dyDescent="0.35">
      <c r="B14" s="129"/>
      <c r="C14" s="9">
        <v>11</v>
      </c>
      <c r="D14" s="27"/>
      <c r="E14" s="131"/>
      <c r="F14" s="131"/>
      <c r="G14" s="131"/>
      <c r="H14" s="131"/>
      <c r="I14" s="26"/>
      <c r="J14" s="26"/>
      <c r="K14" s="132"/>
      <c r="L14" s="132"/>
      <c r="M14" s="26"/>
      <c r="N14" s="25"/>
      <c r="O14" s="131"/>
      <c r="P14" s="131"/>
      <c r="Q14" s="131"/>
    </row>
    <row r="15" spans="1:17" x14ac:dyDescent="0.35">
      <c r="B15" s="129"/>
      <c r="C15" s="9">
        <v>12</v>
      </c>
      <c r="D15" s="27"/>
      <c r="E15" s="131"/>
      <c r="F15" s="131"/>
      <c r="G15" s="131"/>
      <c r="H15" s="131"/>
      <c r="K15" s="132"/>
      <c r="L15" s="132"/>
      <c r="O15" s="131"/>
      <c r="P15" s="131"/>
      <c r="Q15" s="131"/>
    </row>
    <row r="16" spans="1:17" x14ac:dyDescent="0.35">
      <c r="B16" s="129"/>
      <c r="C16" s="9">
        <v>13</v>
      </c>
      <c r="D16" s="27"/>
      <c r="E16" s="131"/>
      <c r="F16" s="131"/>
      <c r="G16" s="131"/>
      <c r="H16" s="131"/>
      <c r="I16" s="26"/>
      <c r="J16" s="26"/>
      <c r="K16" s="132"/>
      <c r="L16" s="132"/>
      <c r="M16" s="26"/>
      <c r="N16" s="25"/>
      <c r="O16" s="131"/>
      <c r="P16" s="131"/>
      <c r="Q16" s="131"/>
    </row>
    <row r="17" spans="2:17" x14ac:dyDescent="0.35">
      <c r="B17" s="129"/>
      <c r="C17" s="7"/>
      <c r="D17" s="13"/>
      <c r="G17" s="139" t="s">
        <v>13</v>
      </c>
      <c r="H17" s="139"/>
      <c r="I17" s="22">
        <f>SUM(I4:I16)</f>
        <v>1858.8700000000001</v>
      </c>
      <c r="J17" s="22">
        <f>SUM(J4:J16)</f>
        <v>191.99</v>
      </c>
      <c r="K17" s="142" t="s">
        <v>2</v>
      </c>
      <c r="L17" s="142"/>
      <c r="M17" s="22">
        <f>SUM(K4:L16)</f>
        <v>2050.8599999999997</v>
      </c>
      <c r="N17" s="21"/>
      <c r="O17" s="133"/>
      <c r="P17" s="133"/>
      <c r="Q17" s="133"/>
    </row>
    <row r="18" spans="2:17" x14ac:dyDescent="0.35">
      <c r="B18" s="136" t="s">
        <v>14</v>
      </c>
      <c r="C18" s="7"/>
      <c r="D18" s="13"/>
      <c r="G18" s="21"/>
      <c r="H18" s="21"/>
      <c r="I18" s="23"/>
      <c r="J18" s="23"/>
      <c r="K18" s="16"/>
      <c r="L18" s="16"/>
      <c r="M18" s="16"/>
      <c r="N18" s="21"/>
      <c r="O18" s="133"/>
      <c r="P18" s="133"/>
      <c r="Q18" s="133"/>
    </row>
    <row r="19" spans="2:17" x14ac:dyDescent="0.35">
      <c r="B19" s="136"/>
      <c r="C19" s="7">
        <v>1</v>
      </c>
      <c r="D19" s="17"/>
      <c r="E19" s="133" t="s">
        <v>60</v>
      </c>
      <c r="F19" s="133"/>
      <c r="G19" s="133" t="s">
        <v>61</v>
      </c>
      <c r="H19" s="133"/>
      <c r="I19" s="77"/>
      <c r="J19" s="77"/>
      <c r="K19" s="135"/>
      <c r="L19" s="135"/>
      <c r="M19" s="77">
        <v>0</v>
      </c>
      <c r="N19" s="74"/>
      <c r="O19" s="133" t="s">
        <v>62</v>
      </c>
      <c r="P19" s="133"/>
      <c r="Q19" s="133"/>
    </row>
    <row r="20" spans="2:17" x14ac:dyDescent="0.35">
      <c r="B20" s="136"/>
      <c r="C20" s="7">
        <v>2</v>
      </c>
      <c r="D20" s="78">
        <v>44301</v>
      </c>
      <c r="E20" s="133" t="s">
        <v>47</v>
      </c>
      <c r="F20" s="133"/>
      <c r="G20" s="131" t="s">
        <v>63</v>
      </c>
      <c r="H20" s="131"/>
      <c r="I20" s="76"/>
      <c r="J20" s="76"/>
      <c r="K20" s="132"/>
      <c r="L20" s="132"/>
      <c r="M20" s="76">
        <v>301.26</v>
      </c>
      <c r="N20" s="75" t="s">
        <v>64</v>
      </c>
      <c r="O20" s="131" t="s">
        <v>65</v>
      </c>
      <c r="P20" s="131"/>
      <c r="Q20" s="131"/>
    </row>
    <row r="21" spans="2:17" x14ac:dyDescent="0.35">
      <c r="B21" s="136"/>
      <c r="C21" s="7">
        <v>3</v>
      </c>
      <c r="D21" s="17"/>
      <c r="E21" s="133"/>
      <c r="F21" s="133"/>
      <c r="G21" s="133"/>
      <c r="H21" s="133"/>
      <c r="I21" s="23"/>
      <c r="J21" s="23"/>
      <c r="K21" s="135"/>
      <c r="L21" s="135"/>
      <c r="M21" s="16"/>
      <c r="N21" s="21"/>
      <c r="O21" s="133"/>
      <c r="P21" s="133"/>
      <c r="Q21" s="133"/>
    </row>
    <row r="22" spans="2:17" x14ac:dyDescent="0.35">
      <c r="B22" s="136"/>
      <c r="D22" s="13"/>
      <c r="I22" s="16"/>
      <c r="J22" s="16"/>
      <c r="K22" s="16"/>
      <c r="L22" s="16"/>
      <c r="M22" s="16"/>
      <c r="N22" s="21"/>
    </row>
    <row r="23" spans="2:17" x14ac:dyDescent="0.35">
      <c r="B23" s="136"/>
      <c r="D23" s="13"/>
      <c r="I23" s="16"/>
      <c r="J23" s="16"/>
      <c r="K23" s="16"/>
      <c r="L23" s="16"/>
      <c r="M23" s="16"/>
      <c r="N23" s="21"/>
    </row>
    <row r="24" spans="2:17" x14ac:dyDescent="0.35">
      <c r="B24" s="136"/>
      <c r="D24" s="13"/>
      <c r="I24" s="16"/>
      <c r="J24" s="16"/>
      <c r="K24" s="16"/>
      <c r="L24" s="16"/>
      <c r="M24" s="16"/>
      <c r="N24" s="21"/>
    </row>
    <row r="25" spans="2:17" x14ac:dyDescent="0.35">
      <c r="B25" s="136"/>
      <c r="D25" s="13"/>
      <c r="G25" s="139" t="s">
        <v>13</v>
      </c>
      <c r="H25" s="139"/>
      <c r="I25" s="18"/>
      <c r="J25" s="22">
        <v>0</v>
      </c>
      <c r="K25" s="142" t="s">
        <v>14</v>
      </c>
      <c r="L25" s="142"/>
      <c r="M25" s="22">
        <f>SUM(M19:M23)</f>
        <v>301.26</v>
      </c>
      <c r="N25" s="21"/>
    </row>
    <row r="26" spans="2:17" x14ac:dyDescent="0.35">
      <c r="D26" s="12"/>
      <c r="I26" s="143" t="s">
        <v>15</v>
      </c>
      <c r="J26" s="143"/>
      <c r="K26" s="143"/>
      <c r="L26" s="143"/>
      <c r="M26" s="137">
        <f>M2-M17+M25</f>
        <v>57416.9</v>
      </c>
    </row>
    <row r="27" spans="2:17" x14ac:dyDescent="0.35">
      <c r="D27" s="12"/>
      <c r="I27" s="143"/>
      <c r="J27" s="143"/>
      <c r="K27" s="143"/>
      <c r="L27" s="143"/>
      <c r="M27" s="137"/>
    </row>
    <row r="28" spans="2:17" x14ac:dyDescent="0.35">
      <c r="B28" s="138" t="s">
        <v>16</v>
      </c>
      <c r="C28" s="9"/>
      <c r="D28" s="19"/>
      <c r="M28" s="23"/>
      <c r="N28" s="21"/>
    </row>
    <row r="29" spans="2:17" x14ac:dyDescent="0.35">
      <c r="B29" s="138"/>
      <c r="C29" s="9"/>
      <c r="D29" s="19"/>
      <c r="E29" s="133"/>
      <c r="F29" s="133"/>
      <c r="G29" s="133"/>
      <c r="H29" s="133"/>
      <c r="I29" s="16"/>
      <c r="J29" s="16"/>
      <c r="K29" s="135"/>
      <c r="L29" s="135"/>
      <c r="M29" s="23"/>
      <c r="N29" s="21"/>
    </row>
    <row r="30" spans="2:17" x14ac:dyDescent="0.35">
      <c r="B30" s="138"/>
      <c r="D30" s="12"/>
      <c r="I30" s="16"/>
      <c r="J30" s="16"/>
      <c r="K30" s="16"/>
      <c r="L30" s="16"/>
      <c r="M30" s="23"/>
      <c r="N30" s="21"/>
    </row>
    <row r="31" spans="2:17" x14ac:dyDescent="0.35">
      <c r="B31" s="138"/>
      <c r="D31" s="12"/>
      <c r="I31" s="16"/>
      <c r="J31" s="16"/>
      <c r="K31" s="16"/>
      <c r="L31" s="16"/>
      <c r="M31" s="23"/>
      <c r="N31" s="21"/>
    </row>
    <row r="32" spans="2:17" x14ac:dyDescent="0.35">
      <c r="B32" s="138"/>
      <c r="D32" s="12"/>
      <c r="I32" s="16"/>
      <c r="J32" s="16"/>
      <c r="K32" s="16"/>
      <c r="L32" s="16"/>
      <c r="M32" s="23"/>
      <c r="N32" s="21"/>
    </row>
    <row r="33" spans="2:14" x14ac:dyDescent="0.35">
      <c r="B33" s="138"/>
      <c r="D33" s="12"/>
      <c r="F33" s="139" t="s">
        <v>13</v>
      </c>
      <c r="G33" s="139"/>
      <c r="I33" s="16"/>
      <c r="J33" s="16"/>
      <c r="K33" s="16"/>
      <c r="L33" s="16"/>
      <c r="M33" s="23"/>
      <c r="N33" s="21"/>
    </row>
    <row r="34" spans="2:14" x14ac:dyDescent="0.35">
      <c r="B34" s="138"/>
      <c r="D34" s="12"/>
      <c r="I34" s="16"/>
      <c r="J34" s="16"/>
      <c r="K34" s="140" t="s">
        <v>17</v>
      </c>
      <c r="L34" s="140"/>
      <c r="M34" s="24">
        <f>M26-M33</f>
        <v>57416.9</v>
      </c>
      <c r="N34" s="21"/>
    </row>
    <row r="35" spans="2:14" x14ac:dyDescent="0.35">
      <c r="E35" s="141" t="s">
        <v>18</v>
      </c>
      <c r="F35" s="141"/>
      <c r="G35" s="141"/>
      <c r="H35" s="141"/>
      <c r="I35" s="23" t="s">
        <v>19</v>
      </c>
      <c r="J35" s="16"/>
      <c r="K35" s="16"/>
      <c r="L35" s="16"/>
      <c r="M35" s="16"/>
      <c r="N35" s="21"/>
    </row>
    <row r="36" spans="2:14" x14ac:dyDescent="0.35">
      <c r="E36" s="141" t="s">
        <v>20</v>
      </c>
      <c r="F36" s="141"/>
      <c r="G36" s="141"/>
      <c r="H36" s="141"/>
      <c r="I36" s="23" t="s">
        <v>21</v>
      </c>
      <c r="J36" s="16"/>
      <c r="K36" s="16"/>
      <c r="L36" s="16"/>
      <c r="M36" s="16"/>
      <c r="N36" s="21"/>
    </row>
    <row r="37" spans="2:14" x14ac:dyDescent="0.35">
      <c r="J37" s="133" t="s">
        <v>66</v>
      </c>
      <c r="K37" s="133"/>
      <c r="N37" s="21"/>
    </row>
  </sheetData>
  <mergeCells count="91">
    <mergeCell ref="E35:H35"/>
    <mergeCell ref="E36:H36"/>
    <mergeCell ref="J37:K37"/>
    <mergeCell ref="E11:F11"/>
    <mergeCell ref="G11:H11"/>
    <mergeCell ref="G25:H25"/>
    <mergeCell ref="K25:L25"/>
    <mergeCell ref="I26:L27"/>
    <mergeCell ref="G20:H20"/>
    <mergeCell ref="K20:L20"/>
    <mergeCell ref="G17:H17"/>
    <mergeCell ref="K17:L17"/>
    <mergeCell ref="E15:F15"/>
    <mergeCell ref="G15:H15"/>
    <mergeCell ref="K15:L15"/>
    <mergeCell ref="E13:F13"/>
    <mergeCell ref="M26:M27"/>
    <mergeCell ref="B28:B34"/>
    <mergeCell ref="E29:F29"/>
    <mergeCell ref="G29:H29"/>
    <mergeCell ref="K29:L29"/>
    <mergeCell ref="F33:G33"/>
    <mergeCell ref="K34:L34"/>
    <mergeCell ref="O17:Q17"/>
    <mergeCell ref="B18:B25"/>
    <mergeCell ref="O18:Q18"/>
    <mergeCell ref="E19:F19"/>
    <mergeCell ref="G19:H19"/>
    <mergeCell ref="K19:L19"/>
    <mergeCell ref="O19:Q19"/>
    <mergeCell ref="E20:F20"/>
    <mergeCell ref="O20:Q20"/>
    <mergeCell ref="E21:F21"/>
    <mergeCell ref="G21:H21"/>
    <mergeCell ref="K21:L21"/>
    <mergeCell ref="O21:Q21"/>
    <mergeCell ref="O15:Q15"/>
    <mergeCell ref="E16:F16"/>
    <mergeCell ref="G16:H16"/>
    <mergeCell ref="K16:L16"/>
    <mergeCell ref="O16:Q16"/>
    <mergeCell ref="G13:H13"/>
    <mergeCell ref="K13:L13"/>
    <mergeCell ref="O13:Q13"/>
    <mergeCell ref="E14:F14"/>
    <mergeCell ref="G14:H14"/>
    <mergeCell ref="K14:L14"/>
    <mergeCell ref="O14:Q14"/>
    <mergeCell ref="E12:F12"/>
    <mergeCell ref="G12:H12"/>
    <mergeCell ref="K12:L12"/>
    <mergeCell ref="O12:Q12"/>
    <mergeCell ref="K8:L9"/>
    <mergeCell ref="M8:M9"/>
    <mergeCell ref="N8:N9"/>
    <mergeCell ref="O8:Q9"/>
    <mergeCell ref="E10:F10"/>
    <mergeCell ref="G10:H10"/>
    <mergeCell ref="K10:L10"/>
    <mergeCell ref="O10:Q10"/>
    <mergeCell ref="J8:J9"/>
    <mergeCell ref="E6:F6"/>
    <mergeCell ref="G6:H6"/>
    <mergeCell ref="K11:L11"/>
    <mergeCell ref="O11:Q11"/>
    <mergeCell ref="C8:C9"/>
    <mergeCell ref="D8:D9"/>
    <mergeCell ref="E8:F9"/>
    <mergeCell ref="G8:H9"/>
    <mergeCell ref="I8:I9"/>
    <mergeCell ref="G7:H7"/>
    <mergeCell ref="K7:L7"/>
    <mergeCell ref="O7:Q7"/>
    <mergeCell ref="K6:L6"/>
    <mergeCell ref="O6:Q6"/>
    <mergeCell ref="B1:Q1"/>
    <mergeCell ref="I2:L2"/>
    <mergeCell ref="O2:Q3"/>
    <mergeCell ref="B3:B17"/>
    <mergeCell ref="E3:F3"/>
    <mergeCell ref="G3:H3"/>
    <mergeCell ref="K3:L3"/>
    <mergeCell ref="E4:F4"/>
    <mergeCell ref="G4:H4"/>
    <mergeCell ref="K4:L4"/>
    <mergeCell ref="O4:Q4"/>
    <mergeCell ref="E5:F5"/>
    <mergeCell ref="G5:H5"/>
    <mergeCell ref="K5:L5"/>
    <mergeCell ref="O5:Q5"/>
    <mergeCell ref="E7:F7"/>
  </mergeCells>
  <printOptions gridLines="1"/>
  <pageMargins left="0.31496062992125984" right="0.31496062992125984" top="0.39370078740157483" bottom="0.3543307086614173" header="0.31496062992125984" footer="0.31496062992125984"/>
  <pageSetup paperSize="9" scale="90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052D-BA74-4792-BA1F-8ECFD57F6044}">
  <sheetPr>
    <pageSetUpPr fitToPage="1"/>
  </sheetPr>
  <dimension ref="A1:Q36"/>
  <sheetViews>
    <sheetView workbookViewId="0">
      <selection activeCell="M2" sqref="M2"/>
    </sheetView>
  </sheetViews>
  <sheetFormatPr defaultRowHeight="14.5" x14ac:dyDescent="0.35"/>
  <cols>
    <col min="4" max="4" width="9.7265625" customWidth="1"/>
    <col min="13" max="13" width="9.90625" bestFit="1" customWidth="1"/>
  </cols>
  <sheetData>
    <row r="1" spans="1:17" x14ac:dyDescent="0.35">
      <c r="A1" s="1" t="s">
        <v>24</v>
      </c>
      <c r="B1" s="126" t="s">
        <v>42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35">
      <c r="B2" s="2"/>
      <c r="I2" s="127" t="s">
        <v>0</v>
      </c>
      <c r="J2" s="127"/>
      <c r="K2" s="127"/>
      <c r="L2" s="127"/>
      <c r="M2" s="3"/>
      <c r="O2" s="128" t="s">
        <v>1</v>
      </c>
      <c r="P2" s="128"/>
      <c r="Q2" s="128"/>
    </row>
    <row r="3" spans="1:17" x14ac:dyDescent="0.35">
      <c r="B3" s="129" t="s">
        <v>2</v>
      </c>
      <c r="C3" s="70" t="s">
        <v>3</v>
      </c>
      <c r="D3" s="70" t="s">
        <v>4</v>
      </c>
      <c r="E3" s="130" t="s">
        <v>5</v>
      </c>
      <c r="F3" s="130"/>
      <c r="G3" s="130" t="s">
        <v>6</v>
      </c>
      <c r="H3" s="130"/>
      <c r="I3" s="70" t="s">
        <v>7</v>
      </c>
      <c r="J3" s="70" t="s">
        <v>8</v>
      </c>
      <c r="K3" s="130" t="s">
        <v>9</v>
      </c>
      <c r="L3" s="130"/>
      <c r="M3" s="6"/>
      <c r="N3" s="70" t="s">
        <v>10</v>
      </c>
      <c r="O3" s="128"/>
      <c r="P3" s="128"/>
      <c r="Q3" s="128"/>
    </row>
    <row r="4" spans="1:17" x14ac:dyDescent="0.35">
      <c r="B4" s="129"/>
      <c r="C4" s="63">
        <v>1</v>
      </c>
      <c r="D4" s="69"/>
      <c r="E4" s="131"/>
      <c r="F4" s="131"/>
      <c r="G4" s="131"/>
      <c r="H4" s="131"/>
      <c r="I4" s="66"/>
      <c r="J4" s="66"/>
      <c r="K4" s="132"/>
      <c r="L4" s="132"/>
      <c r="M4" s="66"/>
      <c r="N4" s="65"/>
      <c r="O4" s="133"/>
      <c r="P4" s="133"/>
      <c r="Q4" s="133"/>
    </row>
    <row r="5" spans="1:17" x14ac:dyDescent="0.35">
      <c r="B5" s="129"/>
      <c r="C5" s="63">
        <v>2</v>
      </c>
      <c r="D5" s="69"/>
      <c r="E5" s="131"/>
      <c r="F5" s="131"/>
      <c r="G5" s="131"/>
      <c r="H5" s="131"/>
      <c r="I5" s="66"/>
      <c r="J5" s="66"/>
      <c r="K5" s="132"/>
      <c r="L5" s="132"/>
      <c r="M5" s="66"/>
      <c r="N5" s="65"/>
      <c r="O5" s="133"/>
      <c r="P5" s="133"/>
      <c r="Q5" s="133"/>
    </row>
    <row r="6" spans="1:17" x14ac:dyDescent="0.35">
      <c r="B6" s="129"/>
      <c r="C6" s="63">
        <v>3</v>
      </c>
      <c r="D6" s="69"/>
      <c r="E6" s="131"/>
      <c r="F6" s="131"/>
      <c r="G6" s="131"/>
      <c r="H6" s="131"/>
      <c r="I6" s="66"/>
      <c r="J6" s="66"/>
      <c r="K6" s="132"/>
      <c r="L6" s="132"/>
      <c r="M6" s="66"/>
      <c r="N6" s="65"/>
      <c r="O6" s="131"/>
      <c r="P6" s="131"/>
      <c r="Q6" s="131"/>
    </row>
    <row r="7" spans="1:17" x14ac:dyDescent="0.35">
      <c r="B7" s="129"/>
      <c r="C7" s="131">
        <v>5</v>
      </c>
      <c r="D7" s="134"/>
      <c r="E7" s="131"/>
      <c r="F7" s="131"/>
      <c r="G7" s="131"/>
      <c r="H7" s="131"/>
      <c r="I7" s="132"/>
      <c r="J7" s="132"/>
      <c r="K7" s="132"/>
      <c r="L7" s="132"/>
      <c r="M7" s="135"/>
      <c r="N7" s="131"/>
      <c r="O7" s="131"/>
      <c r="P7" s="131"/>
      <c r="Q7" s="131"/>
    </row>
    <row r="8" spans="1:17" x14ac:dyDescent="0.35">
      <c r="B8" s="129"/>
      <c r="C8" s="131"/>
      <c r="D8" s="134"/>
      <c r="E8" s="131"/>
      <c r="F8" s="131"/>
      <c r="G8" s="131"/>
      <c r="H8" s="131"/>
      <c r="I8" s="132"/>
      <c r="J8" s="132"/>
      <c r="K8" s="132"/>
      <c r="L8" s="132"/>
      <c r="M8" s="135"/>
      <c r="N8" s="131"/>
      <c r="O8" s="131"/>
      <c r="P8" s="131"/>
      <c r="Q8" s="131"/>
    </row>
    <row r="9" spans="1:17" x14ac:dyDescent="0.35">
      <c r="B9" s="129"/>
      <c r="C9" s="65">
        <v>6</v>
      </c>
      <c r="D9" s="69"/>
      <c r="E9" s="131"/>
      <c r="F9" s="131"/>
      <c r="G9" s="131"/>
      <c r="H9" s="131"/>
      <c r="I9" s="66"/>
      <c r="J9" s="66"/>
      <c r="K9" s="132"/>
      <c r="L9" s="132"/>
      <c r="M9" s="66"/>
      <c r="N9" s="65"/>
      <c r="O9" s="131"/>
      <c r="P9" s="131"/>
      <c r="Q9" s="131"/>
    </row>
    <row r="10" spans="1:17" x14ac:dyDescent="0.35">
      <c r="B10" s="129"/>
      <c r="C10" s="65">
        <v>7</v>
      </c>
      <c r="D10" s="69"/>
      <c r="E10" s="131"/>
      <c r="F10" s="131"/>
      <c r="G10" s="131"/>
      <c r="H10" s="131"/>
      <c r="I10" s="66"/>
      <c r="J10" s="66"/>
      <c r="K10" s="132"/>
      <c r="L10" s="132"/>
      <c r="M10" s="66"/>
      <c r="N10" s="65"/>
      <c r="O10" s="131"/>
      <c r="P10" s="131"/>
      <c r="Q10" s="131"/>
    </row>
    <row r="11" spans="1:17" x14ac:dyDescent="0.35">
      <c r="B11" s="129"/>
      <c r="C11" s="65">
        <v>8</v>
      </c>
      <c r="D11" s="73"/>
      <c r="E11" s="131"/>
      <c r="F11" s="131"/>
      <c r="G11" s="131"/>
      <c r="H11" s="131"/>
      <c r="I11" s="72"/>
      <c r="J11" s="72"/>
      <c r="K11" s="132"/>
      <c r="L11" s="132"/>
      <c r="M11" s="72"/>
      <c r="N11" s="71"/>
      <c r="O11" s="131"/>
      <c r="P11" s="131"/>
      <c r="Q11" s="131"/>
    </row>
    <row r="12" spans="1:17" x14ac:dyDescent="0.35">
      <c r="B12" s="129"/>
      <c r="C12" s="65">
        <v>9</v>
      </c>
      <c r="D12" s="69"/>
      <c r="E12" s="131"/>
      <c r="F12" s="131"/>
      <c r="G12" s="131"/>
      <c r="H12" s="131"/>
      <c r="I12" s="66"/>
      <c r="J12" s="66"/>
      <c r="K12" s="132"/>
      <c r="L12" s="132"/>
      <c r="M12" s="66"/>
      <c r="N12" s="65"/>
      <c r="O12" s="131"/>
      <c r="P12" s="131"/>
      <c r="Q12" s="131"/>
    </row>
    <row r="13" spans="1:17" x14ac:dyDescent="0.35">
      <c r="B13" s="129"/>
      <c r="C13" s="65">
        <v>10</v>
      </c>
      <c r="D13" s="69"/>
      <c r="E13" s="131"/>
      <c r="F13" s="131"/>
      <c r="G13" s="131"/>
      <c r="H13" s="131"/>
      <c r="I13" s="66"/>
      <c r="J13" s="66"/>
      <c r="K13" s="132"/>
      <c r="L13" s="132"/>
      <c r="M13" s="66"/>
      <c r="N13" s="65"/>
      <c r="O13" s="131"/>
      <c r="P13" s="131"/>
      <c r="Q13" s="131"/>
    </row>
    <row r="14" spans="1:17" x14ac:dyDescent="0.35">
      <c r="B14" s="129"/>
      <c r="C14" s="65">
        <v>11</v>
      </c>
      <c r="D14" s="69"/>
      <c r="E14" s="131"/>
      <c r="F14" s="131"/>
      <c r="G14" s="131"/>
      <c r="H14" s="131"/>
      <c r="I14" s="66"/>
      <c r="J14" s="66"/>
      <c r="K14" s="132"/>
      <c r="L14" s="132"/>
      <c r="M14" s="66"/>
      <c r="N14" s="65"/>
      <c r="O14" s="131"/>
      <c r="P14" s="131"/>
      <c r="Q14" s="131"/>
    </row>
    <row r="15" spans="1:17" x14ac:dyDescent="0.35">
      <c r="B15" s="129"/>
      <c r="C15" s="65">
        <v>12</v>
      </c>
      <c r="D15" s="69"/>
      <c r="E15" s="131"/>
      <c r="F15" s="131"/>
      <c r="G15" s="131"/>
      <c r="H15" s="131"/>
      <c r="I15" s="66"/>
      <c r="J15" s="66"/>
      <c r="K15" s="132"/>
      <c r="L15" s="132"/>
      <c r="M15" s="66"/>
      <c r="N15" s="65"/>
      <c r="O15" s="131"/>
      <c r="P15" s="131"/>
      <c r="Q15" s="131"/>
    </row>
    <row r="16" spans="1:17" x14ac:dyDescent="0.35">
      <c r="B16" s="129"/>
      <c r="C16" s="63"/>
      <c r="D16" s="13"/>
      <c r="G16" s="139" t="s">
        <v>13</v>
      </c>
      <c r="H16" s="139"/>
      <c r="I16" s="64">
        <f>SUM(I4:I15)</f>
        <v>0</v>
      </c>
      <c r="J16" s="64">
        <f>SUM(J4:J15)</f>
        <v>0</v>
      </c>
      <c r="K16" s="142" t="s">
        <v>2</v>
      </c>
      <c r="L16" s="142"/>
      <c r="M16" s="64">
        <f>SUM(K4:L15)</f>
        <v>0</v>
      </c>
      <c r="N16" s="63"/>
      <c r="O16" s="133"/>
      <c r="P16" s="133"/>
      <c r="Q16" s="133"/>
    </row>
    <row r="17" spans="2:17" x14ac:dyDescent="0.35">
      <c r="B17" s="136" t="s">
        <v>14</v>
      </c>
      <c r="C17" s="63"/>
      <c r="D17" s="13"/>
      <c r="G17" s="63"/>
      <c r="H17" s="63"/>
      <c r="I17" s="67"/>
      <c r="J17" s="67"/>
      <c r="K17" s="16"/>
      <c r="L17" s="16"/>
      <c r="M17" s="16"/>
      <c r="N17" s="63"/>
      <c r="O17" s="133"/>
      <c r="P17" s="133"/>
      <c r="Q17" s="133"/>
    </row>
    <row r="18" spans="2:17" x14ac:dyDescent="0.35">
      <c r="B18" s="136"/>
      <c r="C18" s="63">
        <v>1</v>
      </c>
      <c r="D18" s="17"/>
      <c r="E18" s="133"/>
      <c r="F18" s="133"/>
      <c r="G18" s="133"/>
      <c r="H18" s="133"/>
      <c r="I18" s="67"/>
      <c r="J18" s="67"/>
      <c r="K18" s="135"/>
      <c r="L18" s="135"/>
      <c r="M18" s="67"/>
      <c r="N18" s="63"/>
      <c r="O18" s="133"/>
      <c r="P18" s="133"/>
      <c r="Q18" s="133"/>
    </row>
    <row r="19" spans="2:17" x14ac:dyDescent="0.35">
      <c r="B19" s="136"/>
      <c r="C19" s="63">
        <v>2</v>
      </c>
      <c r="D19" s="69"/>
      <c r="E19" s="131"/>
      <c r="F19" s="131"/>
      <c r="G19" s="131"/>
      <c r="H19" s="131"/>
      <c r="I19" s="66"/>
      <c r="J19" s="66"/>
      <c r="K19" s="132"/>
      <c r="L19" s="132"/>
      <c r="M19" s="66"/>
      <c r="N19" s="65"/>
      <c r="O19" s="131"/>
      <c r="P19" s="131"/>
      <c r="Q19" s="131"/>
    </row>
    <row r="20" spans="2:17" x14ac:dyDescent="0.35">
      <c r="B20" s="136"/>
      <c r="C20" s="63">
        <v>3</v>
      </c>
      <c r="D20" s="73"/>
      <c r="E20" s="133"/>
      <c r="F20" s="133"/>
      <c r="G20" s="131"/>
      <c r="H20" s="131"/>
      <c r="I20" s="72"/>
      <c r="J20" s="72"/>
      <c r="K20" s="132"/>
      <c r="L20" s="132"/>
      <c r="M20" s="72"/>
      <c r="N20" s="71"/>
      <c r="O20" s="131"/>
      <c r="P20" s="131"/>
      <c r="Q20" s="131"/>
    </row>
    <row r="21" spans="2:17" x14ac:dyDescent="0.35">
      <c r="B21" s="136"/>
      <c r="C21" s="63">
        <v>4</v>
      </c>
      <c r="D21" s="69"/>
      <c r="E21" s="133"/>
      <c r="F21" s="133"/>
      <c r="G21" s="131"/>
      <c r="H21" s="131"/>
      <c r="I21" s="66"/>
      <c r="J21" s="66"/>
      <c r="K21" s="132"/>
      <c r="L21" s="132"/>
      <c r="M21" s="66"/>
      <c r="N21" s="65"/>
      <c r="O21" s="131"/>
      <c r="P21" s="131"/>
      <c r="Q21" s="131"/>
    </row>
    <row r="22" spans="2:17" x14ac:dyDescent="0.35">
      <c r="B22" s="136"/>
      <c r="C22" s="63">
        <v>5</v>
      </c>
      <c r="D22" s="69"/>
      <c r="E22" s="131"/>
      <c r="F22" s="131"/>
      <c r="G22" s="131"/>
      <c r="H22" s="131"/>
      <c r="I22" s="66"/>
      <c r="J22" s="66"/>
      <c r="K22" s="66"/>
      <c r="L22" s="66"/>
      <c r="M22" s="66"/>
      <c r="N22" s="65"/>
      <c r="O22" s="131"/>
      <c r="P22" s="131"/>
      <c r="Q22" s="131"/>
    </row>
    <row r="23" spans="2:17" x14ac:dyDescent="0.35">
      <c r="B23" s="136"/>
      <c r="D23" s="13"/>
      <c r="I23" s="16"/>
      <c r="J23" s="16"/>
      <c r="K23" s="16"/>
      <c r="L23" s="16"/>
      <c r="M23" s="16"/>
      <c r="N23" s="63"/>
    </row>
    <row r="24" spans="2:17" x14ac:dyDescent="0.35">
      <c r="B24" s="136"/>
      <c r="D24" s="13"/>
      <c r="G24" s="139" t="s">
        <v>13</v>
      </c>
      <c r="H24" s="139"/>
      <c r="I24" s="18"/>
      <c r="J24" s="64">
        <v>0</v>
      </c>
      <c r="K24" s="142" t="s">
        <v>14</v>
      </c>
      <c r="L24" s="142"/>
      <c r="M24" s="64">
        <f>SUM(M18:M22)</f>
        <v>0</v>
      </c>
      <c r="N24" s="63"/>
    </row>
    <row r="25" spans="2:17" x14ac:dyDescent="0.35">
      <c r="D25" s="12"/>
      <c r="I25" s="143" t="s">
        <v>15</v>
      </c>
      <c r="J25" s="143"/>
      <c r="K25" s="143"/>
      <c r="L25" s="143"/>
      <c r="M25" s="137">
        <f>M2-M16+M24</f>
        <v>0</v>
      </c>
    </row>
    <row r="26" spans="2:17" x14ac:dyDescent="0.35">
      <c r="D26" s="12"/>
      <c r="I26" s="143"/>
      <c r="J26" s="143"/>
      <c r="K26" s="143"/>
      <c r="L26" s="143"/>
      <c r="M26" s="137"/>
    </row>
    <row r="27" spans="2:17" x14ac:dyDescent="0.35">
      <c r="B27" s="138" t="s">
        <v>16</v>
      </c>
      <c r="C27" s="65"/>
      <c r="D27" s="19"/>
      <c r="M27" s="67"/>
      <c r="N27" s="63"/>
    </row>
    <row r="28" spans="2:17" x14ac:dyDescent="0.35">
      <c r="B28" s="138"/>
      <c r="C28" s="65"/>
      <c r="D28" s="19"/>
      <c r="E28" s="133"/>
      <c r="F28" s="133"/>
      <c r="G28" s="133"/>
      <c r="H28" s="133"/>
      <c r="I28" s="16"/>
      <c r="J28" s="16"/>
      <c r="K28" s="135"/>
      <c r="L28" s="135"/>
      <c r="M28" s="67"/>
      <c r="N28" s="63"/>
    </row>
    <row r="29" spans="2:17" x14ac:dyDescent="0.35">
      <c r="B29" s="138"/>
      <c r="D29" s="12"/>
      <c r="I29" s="16"/>
      <c r="J29" s="16"/>
      <c r="K29" s="16"/>
      <c r="L29" s="16"/>
      <c r="M29" s="67"/>
      <c r="N29" s="63"/>
    </row>
    <row r="30" spans="2:17" x14ac:dyDescent="0.35">
      <c r="B30" s="138"/>
      <c r="D30" s="12"/>
      <c r="I30" s="16"/>
      <c r="J30" s="16"/>
      <c r="K30" s="16"/>
      <c r="L30" s="16"/>
      <c r="M30" s="67"/>
      <c r="N30" s="63"/>
    </row>
    <row r="31" spans="2:17" x14ac:dyDescent="0.35">
      <c r="B31" s="138"/>
      <c r="D31" s="12"/>
      <c r="I31" s="16"/>
      <c r="J31" s="16"/>
      <c r="K31" s="16"/>
      <c r="L31" s="16"/>
      <c r="M31" s="67"/>
      <c r="N31" s="63"/>
    </row>
    <row r="32" spans="2:17" x14ac:dyDescent="0.35">
      <c r="B32" s="138"/>
      <c r="D32" s="12"/>
      <c r="F32" s="139" t="s">
        <v>13</v>
      </c>
      <c r="G32" s="139"/>
      <c r="I32" s="16"/>
      <c r="J32" s="16"/>
      <c r="K32" s="16"/>
      <c r="L32" s="16"/>
      <c r="M32" s="67"/>
      <c r="N32" s="63"/>
    </row>
    <row r="33" spans="2:14" x14ac:dyDescent="0.35">
      <c r="B33" s="138"/>
      <c r="D33" s="12"/>
      <c r="I33" s="16"/>
      <c r="J33" s="16"/>
      <c r="K33" s="140" t="s">
        <v>17</v>
      </c>
      <c r="L33" s="140"/>
      <c r="M33" s="68">
        <f>M25-M32</f>
        <v>0</v>
      </c>
      <c r="N33" s="63"/>
    </row>
    <row r="34" spans="2:14" x14ac:dyDescent="0.35">
      <c r="E34" s="141" t="s">
        <v>18</v>
      </c>
      <c r="F34" s="141"/>
      <c r="G34" s="141"/>
      <c r="H34" s="141"/>
      <c r="I34" s="67" t="s">
        <v>19</v>
      </c>
      <c r="J34" s="16"/>
      <c r="K34" s="16"/>
      <c r="L34" s="16"/>
      <c r="M34" s="16"/>
      <c r="N34" s="63"/>
    </row>
    <row r="35" spans="2:14" x14ac:dyDescent="0.35">
      <c r="E35" s="141" t="s">
        <v>20</v>
      </c>
      <c r="F35" s="141"/>
      <c r="G35" s="141"/>
      <c r="H35" s="141"/>
      <c r="I35" s="67" t="s">
        <v>21</v>
      </c>
      <c r="J35" s="16"/>
      <c r="K35" s="16"/>
      <c r="L35" s="16"/>
      <c r="M35" s="16"/>
      <c r="N35" s="63"/>
    </row>
    <row r="36" spans="2:14" x14ac:dyDescent="0.35">
      <c r="J36" s="133" t="s">
        <v>43</v>
      </c>
      <c r="K36" s="133"/>
      <c r="N36" s="63"/>
    </row>
  </sheetData>
  <mergeCells count="94">
    <mergeCell ref="E34:H34"/>
    <mergeCell ref="E35:H35"/>
    <mergeCell ref="J36:K36"/>
    <mergeCell ref="G24:H24"/>
    <mergeCell ref="K24:L24"/>
    <mergeCell ref="I25:L26"/>
    <mergeCell ref="E22:F22"/>
    <mergeCell ref="G22:H22"/>
    <mergeCell ref="O22:Q22"/>
    <mergeCell ref="M25:M26"/>
    <mergeCell ref="B27:B33"/>
    <mergeCell ref="E28:F28"/>
    <mergeCell ref="G28:H28"/>
    <mergeCell ref="K28:L28"/>
    <mergeCell ref="F32:G32"/>
    <mergeCell ref="K33:L33"/>
    <mergeCell ref="O20:Q20"/>
    <mergeCell ref="E21:F21"/>
    <mergeCell ref="G21:H21"/>
    <mergeCell ref="K21:L21"/>
    <mergeCell ref="O21:Q21"/>
    <mergeCell ref="G16:H16"/>
    <mergeCell ref="K16:L16"/>
    <mergeCell ref="O16:Q16"/>
    <mergeCell ref="B17:B24"/>
    <mergeCell ref="O17:Q17"/>
    <mergeCell ref="E18:F18"/>
    <mergeCell ref="G18:H18"/>
    <mergeCell ref="K18:L18"/>
    <mergeCell ref="O18:Q18"/>
    <mergeCell ref="E19:F19"/>
    <mergeCell ref="G19:H19"/>
    <mergeCell ref="K19:L19"/>
    <mergeCell ref="O19:Q19"/>
    <mergeCell ref="E20:F20"/>
    <mergeCell ref="G20:H20"/>
    <mergeCell ref="K20:L20"/>
    <mergeCell ref="E14:F14"/>
    <mergeCell ref="G14:H14"/>
    <mergeCell ref="K14:L14"/>
    <mergeCell ref="O14:Q14"/>
    <mergeCell ref="E15:F15"/>
    <mergeCell ref="G15:H15"/>
    <mergeCell ref="K15:L15"/>
    <mergeCell ref="O15:Q15"/>
    <mergeCell ref="E12:F12"/>
    <mergeCell ref="G12:H12"/>
    <mergeCell ref="K12:L12"/>
    <mergeCell ref="O12:Q12"/>
    <mergeCell ref="E13:F13"/>
    <mergeCell ref="G13:H13"/>
    <mergeCell ref="K13:L13"/>
    <mergeCell ref="O13:Q13"/>
    <mergeCell ref="E10:F10"/>
    <mergeCell ref="G10:H10"/>
    <mergeCell ref="K10:L10"/>
    <mergeCell ref="O10:Q10"/>
    <mergeCell ref="E11:F11"/>
    <mergeCell ref="G11:H11"/>
    <mergeCell ref="K11:L11"/>
    <mergeCell ref="O11:Q11"/>
    <mergeCell ref="E9:F9"/>
    <mergeCell ref="G9:H9"/>
    <mergeCell ref="K9:L9"/>
    <mergeCell ref="O9:Q9"/>
    <mergeCell ref="J7:J8"/>
    <mergeCell ref="M7:M8"/>
    <mergeCell ref="N7:N8"/>
    <mergeCell ref="O7:Q8"/>
    <mergeCell ref="E6:F6"/>
    <mergeCell ref="G6:H6"/>
    <mergeCell ref="K6:L6"/>
    <mergeCell ref="O6:Q6"/>
    <mergeCell ref="D7:D8"/>
    <mergeCell ref="E7:F8"/>
    <mergeCell ref="G7:H8"/>
    <mergeCell ref="I7:I8"/>
    <mergeCell ref="K7:L8"/>
    <mergeCell ref="B1:Q1"/>
    <mergeCell ref="I2:L2"/>
    <mergeCell ref="O2:Q3"/>
    <mergeCell ref="B3:B16"/>
    <mergeCell ref="E3:F3"/>
    <mergeCell ref="G3:H3"/>
    <mergeCell ref="K3:L3"/>
    <mergeCell ref="E4:F4"/>
    <mergeCell ref="G4:H4"/>
    <mergeCell ref="K4:L4"/>
    <mergeCell ref="O4:Q4"/>
    <mergeCell ref="E5:F5"/>
    <mergeCell ref="G5:H5"/>
    <mergeCell ref="K5:L5"/>
    <mergeCell ref="O5:Q5"/>
    <mergeCell ref="C7:C8"/>
  </mergeCells>
  <printOptions gridLines="1"/>
  <pageMargins left="0.7" right="0.7" top="0.75" bottom="0.75" header="0.3" footer="0.3"/>
  <pageSetup paperSize="9" scale="8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99EF-A965-4261-9C26-0A6E96A55716}">
  <sheetPr>
    <pageSetUpPr fitToPage="1"/>
  </sheetPr>
  <dimension ref="A1:Q37"/>
  <sheetViews>
    <sheetView topLeftCell="A10" workbookViewId="0">
      <selection activeCell="D4" sqref="D4:Q9"/>
    </sheetView>
  </sheetViews>
  <sheetFormatPr defaultRowHeight="14.5" x14ac:dyDescent="0.35"/>
  <cols>
    <col min="4" max="4" width="9.54296875" bestFit="1" customWidth="1"/>
    <col min="13" max="13" width="9.90625" bestFit="1" customWidth="1"/>
  </cols>
  <sheetData>
    <row r="1" spans="1:17" x14ac:dyDescent="0.35">
      <c r="A1" s="1" t="s">
        <v>24</v>
      </c>
      <c r="B1" s="126" t="s">
        <v>26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35">
      <c r="B2" s="2"/>
      <c r="I2" s="127" t="s">
        <v>0</v>
      </c>
      <c r="J2" s="127"/>
      <c r="K2" s="127"/>
      <c r="L2" s="127"/>
      <c r="M2" s="3">
        <v>57416.9</v>
      </c>
      <c r="O2" s="128" t="s">
        <v>1</v>
      </c>
      <c r="P2" s="128"/>
      <c r="Q2" s="128"/>
    </row>
    <row r="3" spans="1:17" x14ac:dyDescent="0.35">
      <c r="B3" s="129" t="s">
        <v>2</v>
      </c>
      <c r="C3" s="5" t="s">
        <v>3</v>
      </c>
      <c r="D3" s="5" t="s">
        <v>4</v>
      </c>
      <c r="E3" s="130" t="s">
        <v>5</v>
      </c>
      <c r="F3" s="130"/>
      <c r="G3" s="130" t="s">
        <v>6</v>
      </c>
      <c r="H3" s="130"/>
      <c r="I3" s="5" t="s">
        <v>7</v>
      </c>
      <c r="J3" s="5" t="s">
        <v>8</v>
      </c>
      <c r="K3" s="130" t="s">
        <v>9</v>
      </c>
      <c r="L3" s="130"/>
      <c r="M3" s="6"/>
      <c r="N3" s="5" t="s">
        <v>10</v>
      </c>
      <c r="O3" s="128"/>
      <c r="P3" s="128"/>
      <c r="Q3" s="128"/>
    </row>
    <row r="4" spans="1:17" x14ac:dyDescent="0.35">
      <c r="B4" s="129"/>
      <c r="C4" s="10">
        <v>1</v>
      </c>
      <c r="D4" s="81">
        <v>44311</v>
      </c>
      <c r="E4" s="131" t="s">
        <v>11</v>
      </c>
      <c r="F4" s="131"/>
      <c r="G4" s="131" t="s">
        <v>12</v>
      </c>
      <c r="H4" s="131"/>
      <c r="I4" s="80">
        <v>17.45</v>
      </c>
      <c r="J4" s="80">
        <v>3.49</v>
      </c>
      <c r="K4" s="132">
        <v>20.94</v>
      </c>
      <c r="L4" s="132"/>
      <c r="M4" s="80"/>
      <c r="N4" s="79" t="s">
        <v>22</v>
      </c>
      <c r="O4" s="133" t="s">
        <v>70</v>
      </c>
      <c r="P4" s="133"/>
      <c r="Q4" s="133"/>
    </row>
    <row r="5" spans="1:17" x14ac:dyDescent="0.35">
      <c r="B5" s="129"/>
      <c r="C5" s="10">
        <v>2</v>
      </c>
      <c r="D5" s="81">
        <v>44318</v>
      </c>
      <c r="E5" s="131" t="s">
        <v>44</v>
      </c>
      <c r="F5" s="131"/>
      <c r="G5" s="131" t="s">
        <v>45</v>
      </c>
      <c r="H5" s="131"/>
      <c r="I5" s="80">
        <v>402.5</v>
      </c>
      <c r="J5" s="80">
        <v>80.5</v>
      </c>
      <c r="K5" s="132">
        <v>483</v>
      </c>
      <c r="L5" s="132"/>
      <c r="M5" s="80"/>
      <c r="N5" s="79">
        <v>847</v>
      </c>
      <c r="O5" s="131" t="s">
        <v>71</v>
      </c>
      <c r="P5" s="131"/>
      <c r="Q5" s="131"/>
    </row>
    <row r="6" spans="1:17" x14ac:dyDescent="0.35">
      <c r="B6" s="129"/>
      <c r="C6" s="10">
        <v>3</v>
      </c>
      <c r="D6" s="81">
        <v>44336</v>
      </c>
      <c r="E6" s="131" t="s">
        <v>47</v>
      </c>
      <c r="F6" s="131"/>
      <c r="G6" s="131" t="s">
        <v>48</v>
      </c>
      <c r="H6" s="131"/>
      <c r="I6" s="80">
        <v>74</v>
      </c>
      <c r="J6" s="80">
        <v>0</v>
      </c>
      <c r="K6" s="132">
        <v>74</v>
      </c>
      <c r="L6" s="132"/>
      <c r="M6" s="80"/>
      <c r="N6" s="79">
        <v>845</v>
      </c>
      <c r="O6" s="131" t="s">
        <v>72</v>
      </c>
      <c r="P6" s="131"/>
      <c r="Q6" s="131"/>
    </row>
    <row r="7" spans="1:17" x14ac:dyDescent="0.35">
      <c r="B7" s="129"/>
      <c r="C7" s="10">
        <v>4</v>
      </c>
      <c r="D7" s="86">
        <v>44322</v>
      </c>
      <c r="E7" s="131" t="s">
        <v>50</v>
      </c>
      <c r="F7" s="131"/>
      <c r="G7" s="131" t="s">
        <v>81</v>
      </c>
      <c r="H7" s="131"/>
      <c r="I7" s="84">
        <v>69.83</v>
      </c>
      <c r="J7" s="84">
        <v>3.49</v>
      </c>
      <c r="K7" s="132">
        <v>72.319999999999993</v>
      </c>
      <c r="L7" s="132"/>
      <c r="M7" s="84"/>
      <c r="N7" s="83" t="s">
        <v>22</v>
      </c>
      <c r="O7" s="133" t="s">
        <v>73</v>
      </c>
      <c r="P7" s="133"/>
      <c r="Q7" s="133"/>
    </row>
    <row r="8" spans="1:17" x14ac:dyDescent="0.35">
      <c r="B8" s="129"/>
      <c r="C8" s="131">
        <v>5</v>
      </c>
      <c r="D8" s="134">
        <v>44342</v>
      </c>
      <c r="E8" s="131" t="s">
        <v>53</v>
      </c>
      <c r="F8" s="131"/>
      <c r="G8" s="131" t="s">
        <v>54</v>
      </c>
      <c r="H8" s="131"/>
      <c r="I8" s="132">
        <v>825.13</v>
      </c>
      <c r="J8" s="132">
        <v>0</v>
      </c>
      <c r="K8" s="132">
        <v>825.13</v>
      </c>
      <c r="L8" s="132"/>
      <c r="M8" s="135"/>
      <c r="N8" s="131" t="s">
        <v>55</v>
      </c>
      <c r="O8" s="131" t="s">
        <v>74</v>
      </c>
      <c r="P8" s="131"/>
      <c r="Q8" s="131"/>
    </row>
    <row r="9" spans="1:17" x14ac:dyDescent="0.35">
      <c r="B9" s="129"/>
      <c r="C9" s="131"/>
      <c r="D9" s="134"/>
      <c r="E9" s="131"/>
      <c r="F9" s="131"/>
      <c r="G9" s="131"/>
      <c r="H9" s="131"/>
      <c r="I9" s="132"/>
      <c r="J9" s="132"/>
      <c r="K9" s="132"/>
      <c r="L9" s="132"/>
      <c r="M9" s="135"/>
      <c r="N9" s="131"/>
      <c r="O9" s="131"/>
      <c r="P9" s="131"/>
      <c r="Q9" s="131"/>
    </row>
    <row r="10" spans="1:17" x14ac:dyDescent="0.35">
      <c r="B10" s="129"/>
      <c r="C10" s="9">
        <v>6</v>
      </c>
      <c r="D10" s="81">
        <v>44313</v>
      </c>
      <c r="E10" s="131" t="s">
        <v>75</v>
      </c>
      <c r="F10" s="131"/>
      <c r="G10" s="131" t="s">
        <v>76</v>
      </c>
      <c r="H10" s="131"/>
      <c r="I10" s="80">
        <v>756</v>
      </c>
      <c r="J10" s="80">
        <v>151.19999999999999</v>
      </c>
      <c r="K10" s="132">
        <v>907.2</v>
      </c>
      <c r="L10" s="132"/>
      <c r="M10" s="80"/>
      <c r="N10" s="79">
        <v>846</v>
      </c>
      <c r="O10" s="131" t="s">
        <v>77</v>
      </c>
      <c r="P10" s="131"/>
      <c r="Q10" s="131"/>
    </row>
    <row r="11" spans="1:17" x14ac:dyDescent="0.35">
      <c r="B11" s="129"/>
      <c r="C11" s="9">
        <v>7</v>
      </c>
      <c r="D11" s="86">
        <v>44328</v>
      </c>
      <c r="E11" s="131" t="s">
        <v>82</v>
      </c>
      <c r="F11" s="131"/>
      <c r="G11" s="131" t="s">
        <v>83</v>
      </c>
      <c r="H11" s="131"/>
      <c r="I11" s="84">
        <v>371</v>
      </c>
      <c r="J11" s="84">
        <v>0</v>
      </c>
      <c r="K11" s="132">
        <v>371</v>
      </c>
      <c r="L11" s="132"/>
      <c r="M11" s="84"/>
      <c r="N11" s="83">
        <v>848</v>
      </c>
      <c r="O11" s="131" t="s">
        <v>84</v>
      </c>
      <c r="P11" s="131"/>
      <c r="Q11" s="131"/>
    </row>
    <row r="12" spans="1:17" x14ac:dyDescent="0.35">
      <c r="B12" s="129"/>
      <c r="C12" s="9">
        <v>8</v>
      </c>
      <c r="D12" s="19">
        <v>44328</v>
      </c>
      <c r="E12" s="133" t="s">
        <v>57</v>
      </c>
      <c r="F12" s="133"/>
      <c r="G12" s="133" t="s">
        <v>85</v>
      </c>
      <c r="H12" s="133"/>
      <c r="I12" s="84">
        <v>30.2</v>
      </c>
      <c r="J12" s="84">
        <v>1</v>
      </c>
      <c r="K12" s="135">
        <v>31.2</v>
      </c>
      <c r="L12" s="135"/>
      <c r="N12" s="83">
        <v>849</v>
      </c>
      <c r="O12" s="133" t="s">
        <v>86</v>
      </c>
      <c r="P12" s="133"/>
      <c r="Q12" s="133"/>
    </row>
    <row r="13" spans="1:17" x14ac:dyDescent="0.35">
      <c r="B13" s="129"/>
      <c r="C13" s="9">
        <v>9</v>
      </c>
      <c r="D13" s="86">
        <v>44328</v>
      </c>
      <c r="E13" s="131" t="s">
        <v>87</v>
      </c>
      <c r="F13" s="131"/>
      <c r="G13" s="131" t="s">
        <v>88</v>
      </c>
      <c r="H13" s="131"/>
      <c r="I13" s="84">
        <v>365</v>
      </c>
      <c r="J13" s="84">
        <v>0</v>
      </c>
      <c r="K13" s="132">
        <v>365</v>
      </c>
      <c r="L13" s="132"/>
      <c r="M13" s="84"/>
      <c r="N13" s="83">
        <v>850</v>
      </c>
      <c r="O13" s="131" t="s">
        <v>89</v>
      </c>
      <c r="P13" s="131"/>
      <c r="Q13" s="131"/>
    </row>
    <row r="14" spans="1:17" x14ac:dyDescent="0.35">
      <c r="B14" s="129"/>
      <c r="C14" s="9">
        <v>10</v>
      </c>
      <c r="D14" s="27"/>
      <c r="E14" s="131"/>
      <c r="F14" s="131"/>
      <c r="G14" s="131"/>
      <c r="H14" s="131"/>
      <c r="I14" s="26"/>
      <c r="J14" s="26"/>
      <c r="K14" s="132"/>
      <c r="L14" s="132"/>
      <c r="M14" s="26"/>
      <c r="N14" s="25"/>
      <c r="O14" s="131"/>
      <c r="P14" s="131"/>
      <c r="Q14" s="131"/>
    </row>
    <row r="15" spans="1:17" x14ac:dyDescent="0.35">
      <c r="B15" s="129"/>
      <c r="C15" s="9">
        <v>11</v>
      </c>
      <c r="D15" s="27"/>
      <c r="E15" s="131"/>
      <c r="F15" s="131"/>
      <c r="G15" s="131"/>
      <c r="H15" s="131"/>
      <c r="K15" s="132"/>
      <c r="L15" s="132"/>
      <c r="O15" s="131"/>
      <c r="P15" s="131"/>
      <c r="Q15" s="131"/>
    </row>
    <row r="16" spans="1:17" x14ac:dyDescent="0.35">
      <c r="B16" s="129"/>
      <c r="C16" s="9">
        <v>12</v>
      </c>
      <c r="D16" s="27"/>
      <c r="E16" s="131"/>
      <c r="F16" s="131"/>
      <c r="G16" s="131"/>
      <c r="H16" s="131"/>
      <c r="I16" s="26"/>
      <c r="J16" s="26"/>
      <c r="K16" s="132"/>
      <c r="L16" s="132"/>
      <c r="M16" s="26"/>
      <c r="N16" s="25"/>
      <c r="O16" s="131"/>
      <c r="P16" s="131"/>
      <c r="Q16" s="131"/>
    </row>
    <row r="17" spans="2:17" x14ac:dyDescent="0.35">
      <c r="B17" s="129"/>
      <c r="C17" s="10"/>
      <c r="D17" s="13"/>
      <c r="G17" s="139" t="s">
        <v>13</v>
      </c>
      <c r="H17" s="139"/>
      <c r="I17" s="22">
        <f>SUM(I4:I16)</f>
        <v>2911.1099999999997</v>
      </c>
      <c r="J17" s="22">
        <f>SUM(J4:J16)</f>
        <v>239.67999999999998</v>
      </c>
      <c r="K17" s="142" t="s">
        <v>2</v>
      </c>
      <c r="L17" s="142"/>
      <c r="M17" s="22">
        <f>SUM(K4:L16)</f>
        <v>3149.79</v>
      </c>
      <c r="N17" s="21"/>
      <c r="O17" s="133"/>
      <c r="P17" s="133"/>
      <c r="Q17" s="133"/>
    </row>
    <row r="18" spans="2:17" x14ac:dyDescent="0.35">
      <c r="B18" s="136" t="s">
        <v>14</v>
      </c>
      <c r="C18" s="10"/>
      <c r="D18" s="13"/>
      <c r="G18" s="21"/>
      <c r="H18" s="21"/>
      <c r="I18" s="23"/>
      <c r="J18" s="23"/>
      <c r="K18" s="16"/>
      <c r="L18" s="16"/>
      <c r="M18" s="16"/>
      <c r="N18" s="21"/>
      <c r="O18" s="133"/>
      <c r="P18" s="133"/>
      <c r="Q18" s="133"/>
    </row>
    <row r="19" spans="2:17" x14ac:dyDescent="0.35">
      <c r="B19" s="136"/>
      <c r="C19" s="10">
        <v>1</v>
      </c>
      <c r="D19" s="17"/>
      <c r="E19" s="133" t="s">
        <v>60</v>
      </c>
      <c r="F19" s="133"/>
      <c r="G19" s="133" t="s">
        <v>61</v>
      </c>
      <c r="H19" s="133"/>
      <c r="I19" s="85"/>
      <c r="J19" s="85"/>
      <c r="K19" s="135"/>
      <c r="L19" s="135"/>
      <c r="M19" s="85">
        <v>0</v>
      </c>
      <c r="N19" s="82"/>
      <c r="O19" s="133" t="s">
        <v>62</v>
      </c>
      <c r="P19" s="133"/>
      <c r="Q19" s="133"/>
    </row>
    <row r="20" spans="2:17" x14ac:dyDescent="0.35">
      <c r="B20" s="136"/>
      <c r="C20" s="10">
        <v>2</v>
      </c>
      <c r="D20" s="86">
        <v>44316</v>
      </c>
      <c r="E20" s="131" t="s">
        <v>78</v>
      </c>
      <c r="F20" s="131"/>
      <c r="G20" s="131" t="s">
        <v>79</v>
      </c>
      <c r="H20" s="131"/>
      <c r="I20" s="84"/>
      <c r="J20" s="84"/>
      <c r="K20" s="132"/>
      <c r="L20" s="132"/>
      <c r="M20" s="84">
        <v>10039.040000000001</v>
      </c>
      <c r="N20" s="83"/>
      <c r="O20" s="131" t="s">
        <v>80</v>
      </c>
      <c r="P20" s="131"/>
      <c r="Q20" s="131"/>
    </row>
    <row r="21" spans="2:17" x14ac:dyDescent="0.35">
      <c r="B21" s="136"/>
      <c r="C21" s="10">
        <v>3</v>
      </c>
      <c r="D21" s="17"/>
      <c r="E21" s="133"/>
      <c r="F21" s="133"/>
      <c r="G21" s="133"/>
      <c r="H21" s="133"/>
      <c r="I21" s="15"/>
      <c r="J21" s="15"/>
      <c r="K21" s="135"/>
      <c r="L21" s="135"/>
      <c r="M21" s="16"/>
      <c r="N21" s="10"/>
      <c r="O21" s="133"/>
      <c r="P21" s="133"/>
      <c r="Q21" s="133"/>
    </row>
    <row r="22" spans="2:17" x14ac:dyDescent="0.35">
      <c r="B22" s="136"/>
      <c r="D22" s="13"/>
      <c r="I22" s="16"/>
      <c r="J22" s="16"/>
      <c r="K22" s="16"/>
      <c r="L22" s="16"/>
      <c r="M22" s="16"/>
      <c r="N22" s="10"/>
    </row>
    <row r="23" spans="2:17" x14ac:dyDescent="0.35">
      <c r="B23" s="136"/>
      <c r="D23" s="13"/>
      <c r="I23" s="16"/>
      <c r="J23" s="16"/>
      <c r="K23" s="16"/>
      <c r="L23" s="16"/>
      <c r="M23" s="16"/>
      <c r="N23" s="10"/>
    </row>
    <row r="24" spans="2:17" x14ac:dyDescent="0.35">
      <c r="B24" s="136"/>
      <c r="D24" s="13"/>
      <c r="I24" s="16"/>
      <c r="J24" s="16"/>
      <c r="K24" s="16"/>
      <c r="L24" s="16"/>
      <c r="M24" s="16"/>
      <c r="N24" s="10"/>
    </row>
    <row r="25" spans="2:17" x14ac:dyDescent="0.35">
      <c r="B25" s="136"/>
      <c r="D25" s="13"/>
      <c r="G25" s="139" t="s">
        <v>13</v>
      </c>
      <c r="H25" s="139"/>
      <c r="I25" s="18"/>
      <c r="J25" s="14">
        <v>0</v>
      </c>
      <c r="K25" s="142" t="s">
        <v>14</v>
      </c>
      <c r="L25" s="142"/>
      <c r="M25" s="14">
        <f>SUM(M19:M23)</f>
        <v>10039.040000000001</v>
      </c>
      <c r="N25" s="10"/>
    </row>
    <row r="26" spans="2:17" x14ac:dyDescent="0.35">
      <c r="D26" s="12"/>
      <c r="I26" s="143" t="s">
        <v>15</v>
      </c>
      <c r="J26" s="143"/>
      <c r="K26" s="143"/>
      <c r="L26" s="143"/>
      <c r="M26" s="137">
        <f>M2-M17+M25</f>
        <v>64306.15</v>
      </c>
    </row>
    <row r="27" spans="2:17" x14ac:dyDescent="0.35">
      <c r="D27" s="12"/>
      <c r="I27" s="143"/>
      <c r="J27" s="143"/>
      <c r="K27" s="143"/>
      <c r="L27" s="143"/>
      <c r="M27" s="137"/>
    </row>
    <row r="28" spans="2:17" x14ac:dyDescent="0.35">
      <c r="B28" s="138" t="s">
        <v>16</v>
      </c>
      <c r="C28" s="29"/>
      <c r="D28" s="30"/>
      <c r="E28" s="131"/>
      <c r="F28" s="131"/>
      <c r="G28" s="131"/>
      <c r="H28" s="131"/>
      <c r="I28" s="28"/>
      <c r="J28" s="28"/>
      <c r="K28" s="132"/>
      <c r="L28" s="132"/>
      <c r="M28" s="28"/>
      <c r="N28" s="29"/>
      <c r="O28" s="131"/>
      <c r="P28" s="131"/>
      <c r="Q28" s="131"/>
    </row>
    <row r="29" spans="2:17" x14ac:dyDescent="0.35">
      <c r="B29" s="138"/>
      <c r="C29" s="9"/>
      <c r="D29" s="19"/>
      <c r="E29" s="133"/>
      <c r="F29" s="133"/>
      <c r="G29" s="133"/>
      <c r="H29" s="133"/>
      <c r="I29" s="16"/>
      <c r="J29" s="16"/>
      <c r="K29" s="135"/>
      <c r="L29" s="135"/>
      <c r="M29" s="15"/>
      <c r="N29" s="10"/>
    </row>
    <row r="30" spans="2:17" x14ac:dyDescent="0.35">
      <c r="B30" s="138"/>
      <c r="D30" s="12"/>
      <c r="I30" s="16"/>
      <c r="J30" s="16"/>
      <c r="K30" s="16"/>
      <c r="L30" s="16"/>
      <c r="M30" s="15"/>
      <c r="N30" s="10"/>
    </row>
    <row r="31" spans="2:17" x14ac:dyDescent="0.35">
      <c r="B31" s="138"/>
      <c r="D31" s="12"/>
      <c r="I31" s="16"/>
      <c r="J31" s="16"/>
      <c r="K31" s="16"/>
      <c r="L31" s="16"/>
      <c r="M31" s="15"/>
      <c r="N31" s="10"/>
    </row>
    <row r="32" spans="2:17" x14ac:dyDescent="0.35">
      <c r="B32" s="138"/>
      <c r="D32" s="12"/>
      <c r="I32" s="16"/>
      <c r="J32" s="16"/>
      <c r="K32" s="16"/>
      <c r="L32" s="16"/>
      <c r="M32" s="15"/>
      <c r="N32" s="10"/>
    </row>
    <row r="33" spans="2:14" x14ac:dyDescent="0.35">
      <c r="B33" s="138"/>
      <c r="D33" s="12"/>
      <c r="F33" s="139" t="s">
        <v>13</v>
      </c>
      <c r="G33" s="139"/>
      <c r="I33" s="16"/>
      <c r="J33" s="16"/>
      <c r="K33" s="16"/>
      <c r="L33" s="16"/>
      <c r="M33" s="15"/>
      <c r="N33" s="10"/>
    </row>
    <row r="34" spans="2:14" x14ac:dyDescent="0.35">
      <c r="B34" s="138"/>
      <c r="D34" s="12"/>
      <c r="I34" s="16"/>
      <c r="J34" s="16"/>
      <c r="K34" s="140" t="s">
        <v>17</v>
      </c>
      <c r="L34" s="140"/>
      <c r="M34" s="20">
        <f>M26-K28</f>
        <v>64306.15</v>
      </c>
      <c r="N34" s="10"/>
    </row>
    <row r="35" spans="2:14" x14ac:dyDescent="0.35">
      <c r="E35" s="141" t="s">
        <v>18</v>
      </c>
      <c r="F35" s="141"/>
      <c r="G35" s="141"/>
      <c r="H35" s="141"/>
      <c r="I35" s="15" t="s">
        <v>19</v>
      </c>
      <c r="J35" s="16"/>
      <c r="K35" s="16"/>
      <c r="L35" s="16"/>
      <c r="M35" s="16"/>
      <c r="N35" s="10"/>
    </row>
    <row r="36" spans="2:14" x14ac:dyDescent="0.35">
      <c r="E36" s="141" t="s">
        <v>20</v>
      </c>
      <c r="F36" s="141"/>
      <c r="G36" s="141"/>
      <c r="H36" s="141"/>
      <c r="I36" s="15" t="s">
        <v>21</v>
      </c>
      <c r="J36" s="16"/>
      <c r="K36" s="16"/>
      <c r="L36" s="16"/>
      <c r="M36" s="16"/>
      <c r="N36" s="10"/>
    </row>
    <row r="37" spans="2:14" x14ac:dyDescent="0.35">
      <c r="J37" s="133" t="s">
        <v>27</v>
      </c>
      <c r="K37" s="133"/>
      <c r="N37" s="10"/>
    </row>
  </sheetData>
  <mergeCells count="95">
    <mergeCell ref="B1:Q1"/>
    <mergeCell ref="I2:L2"/>
    <mergeCell ref="O2:Q3"/>
    <mergeCell ref="B3:B17"/>
    <mergeCell ref="E3:F3"/>
    <mergeCell ref="G3:H3"/>
    <mergeCell ref="K3:L3"/>
    <mergeCell ref="E4:F4"/>
    <mergeCell ref="G4:H4"/>
    <mergeCell ref="K4:L4"/>
    <mergeCell ref="O4:Q4"/>
    <mergeCell ref="E5:F5"/>
    <mergeCell ref="G5:H5"/>
    <mergeCell ref="K5:L5"/>
    <mergeCell ref="O5:Q5"/>
    <mergeCell ref="E7:F7"/>
    <mergeCell ref="G7:H7"/>
    <mergeCell ref="K7:L7"/>
    <mergeCell ref="O7:Q7"/>
    <mergeCell ref="E6:F6"/>
    <mergeCell ref="G6:H6"/>
    <mergeCell ref="K6:L6"/>
    <mergeCell ref="O6:Q6"/>
    <mergeCell ref="C8:C9"/>
    <mergeCell ref="D8:D9"/>
    <mergeCell ref="E8:F9"/>
    <mergeCell ref="G8:H9"/>
    <mergeCell ref="I8:I9"/>
    <mergeCell ref="J8:J9"/>
    <mergeCell ref="K8:L9"/>
    <mergeCell ref="M8:M9"/>
    <mergeCell ref="N8:N9"/>
    <mergeCell ref="O8:Q9"/>
    <mergeCell ref="E10:F10"/>
    <mergeCell ref="G10:H10"/>
    <mergeCell ref="K10:L10"/>
    <mergeCell ref="O10:Q10"/>
    <mergeCell ref="E11:F11"/>
    <mergeCell ref="G11:H11"/>
    <mergeCell ref="K11:L11"/>
    <mergeCell ref="O11:Q11"/>
    <mergeCell ref="E12:F12"/>
    <mergeCell ref="G12:H12"/>
    <mergeCell ref="K12:L12"/>
    <mergeCell ref="O12:Q12"/>
    <mergeCell ref="E13:F13"/>
    <mergeCell ref="G13:H13"/>
    <mergeCell ref="K13:L13"/>
    <mergeCell ref="O13:Q13"/>
    <mergeCell ref="E14:F14"/>
    <mergeCell ref="G14:H14"/>
    <mergeCell ref="K14:L14"/>
    <mergeCell ref="O14:Q14"/>
    <mergeCell ref="E15:F15"/>
    <mergeCell ref="G15:H15"/>
    <mergeCell ref="K15:L15"/>
    <mergeCell ref="O15:Q15"/>
    <mergeCell ref="E16:F16"/>
    <mergeCell ref="G16:H16"/>
    <mergeCell ref="K16:L16"/>
    <mergeCell ref="O16:Q16"/>
    <mergeCell ref="G17:H17"/>
    <mergeCell ref="K17:L17"/>
    <mergeCell ref="O17:Q17"/>
    <mergeCell ref="B18:B25"/>
    <mergeCell ref="O18:Q18"/>
    <mergeCell ref="E19:F19"/>
    <mergeCell ref="G19:H19"/>
    <mergeCell ref="K19:L19"/>
    <mergeCell ref="O19:Q19"/>
    <mergeCell ref="E20:F20"/>
    <mergeCell ref="G20:H20"/>
    <mergeCell ref="K20:L20"/>
    <mergeCell ref="O20:Q20"/>
    <mergeCell ref="E21:F21"/>
    <mergeCell ref="G21:H21"/>
    <mergeCell ref="K21:L21"/>
    <mergeCell ref="O21:Q21"/>
    <mergeCell ref="B28:B34"/>
    <mergeCell ref="E29:F29"/>
    <mergeCell ref="G29:H29"/>
    <mergeCell ref="K29:L29"/>
    <mergeCell ref="F33:G33"/>
    <mergeCell ref="K34:L34"/>
    <mergeCell ref="O28:Q28"/>
    <mergeCell ref="E35:H35"/>
    <mergeCell ref="E36:H36"/>
    <mergeCell ref="J37:K37"/>
    <mergeCell ref="G25:H25"/>
    <mergeCell ref="K25:L25"/>
    <mergeCell ref="I26:L27"/>
    <mergeCell ref="E28:F28"/>
    <mergeCell ref="G28:H28"/>
    <mergeCell ref="K28:L28"/>
    <mergeCell ref="M26:M27"/>
  </mergeCells>
  <printOptions horizontalCentered="1" verticalCentered="1" gridLines="1"/>
  <pageMargins left="0.31496062992125984" right="0.31496062992125984" top="0.39370078740157483" bottom="0.35433070866141736" header="0.31496062992125984" footer="0.31496062992125984"/>
  <pageSetup paperSize="9" scale="94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30F9A-B4C8-4D92-A9D2-BF03CA47D3DB}">
  <sheetPr>
    <pageSetUpPr fitToPage="1"/>
  </sheetPr>
  <dimension ref="A1:Q40"/>
  <sheetViews>
    <sheetView workbookViewId="0">
      <selection activeCell="N11" sqref="N11"/>
    </sheetView>
  </sheetViews>
  <sheetFormatPr defaultRowHeight="14.5" x14ac:dyDescent="0.35"/>
  <cols>
    <col min="4" max="4" width="10.90625" customWidth="1"/>
    <col min="13" max="13" width="9.90625" bestFit="1" customWidth="1"/>
  </cols>
  <sheetData>
    <row r="1" spans="1:17" x14ac:dyDescent="0.35">
      <c r="A1" s="1" t="s">
        <v>24</v>
      </c>
      <c r="B1" s="126" t="s">
        <v>28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35">
      <c r="B2" s="2"/>
      <c r="I2" s="127" t="s">
        <v>0</v>
      </c>
      <c r="J2" s="127"/>
      <c r="K2" s="127"/>
      <c r="L2" s="127"/>
      <c r="M2" s="3">
        <v>64306.15</v>
      </c>
      <c r="O2" s="128" t="s">
        <v>1</v>
      </c>
      <c r="P2" s="128"/>
      <c r="Q2" s="128"/>
    </row>
    <row r="3" spans="1:17" x14ac:dyDescent="0.35">
      <c r="B3" s="129" t="s">
        <v>2</v>
      </c>
      <c r="C3" s="31" t="s">
        <v>3</v>
      </c>
      <c r="D3" s="31" t="s">
        <v>4</v>
      </c>
      <c r="E3" s="130" t="s">
        <v>5</v>
      </c>
      <c r="F3" s="130"/>
      <c r="G3" s="130" t="s">
        <v>6</v>
      </c>
      <c r="H3" s="130"/>
      <c r="I3" s="31" t="s">
        <v>7</v>
      </c>
      <c r="J3" s="31" t="s">
        <v>8</v>
      </c>
      <c r="K3" s="130" t="s">
        <v>9</v>
      </c>
      <c r="L3" s="130"/>
      <c r="M3" s="6"/>
      <c r="N3" s="31" t="s">
        <v>10</v>
      </c>
      <c r="O3" s="128"/>
      <c r="P3" s="128"/>
      <c r="Q3" s="128"/>
    </row>
    <row r="4" spans="1:17" x14ac:dyDescent="0.35">
      <c r="B4" s="129"/>
      <c r="C4" s="34">
        <v>1</v>
      </c>
      <c r="D4" s="89">
        <v>44341</v>
      </c>
      <c r="E4" s="131" t="s">
        <v>11</v>
      </c>
      <c r="F4" s="131"/>
      <c r="G4" s="131" t="s">
        <v>12</v>
      </c>
      <c r="H4" s="131"/>
      <c r="I4" s="88">
        <v>17.29</v>
      </c>
      <c r="J4" s="88">
        <v>3.46</v>
      </c>
      <c r="K4" s="132">
        <v>20.75</v>
      </c>
      <c r="L4" s="132"/>
      <c r="M4" s="88"/>
      <c r="N4" s="87" t="s">
        <v>22</v>
      </c>
      <c r="O4" s="133" t="s">
        <v>90</v>
      </c>
      <c r="P4" s="133"/>
      <c r="Q4" s="133"/>
    </row>
    <row r="5" spans="1:17" x14ac:dyDescent="0.35">
      <c r="B5" s="129"/>
      <c r="C5" s="34">
        <v>2</v>
      </c>
      <c r="D5" s="89">
        <v>44349</v>
      </c>
      <c r="E5" s="131" t="s">
        <v>44</v>
      </c>
      <c r="F5" s="131"/>
      <c r="G5" s="131" t="s">
        <v>45</v>
      </c>
      <c r="H5" s="131"/>
      <c r="I5" s="88">
        <v>402.5</v>
      </c>
      <c r="J5" s="88">
        <v>80.5</v>
      </c>
      <c r="K5" s="132">
        <v>484</v>
      </c>
      <c r="L5" s="132"/>
      <c r="M5" s="88"/>
      <c r="N5" s="87">
        <v>852</v>
      </c>
      <c r="O5" s="131" t="s">
        <v>91</v>
      </c>
      <c r="P5" s="131"/>
      <c r="Q5" s="131"/>
    </row>
    <row r="6" spans="1:17" ht="14.5" customHeight="1" x14ac:dyDescent="0.35">
      <c r="B6" s="129"/>
      <c r="C6" s="34">
        <v>3</v>
      </c>
      <c r="D6" s="89">
        <v>44367</v>
      </c>
      <c r="E6" s="131" t="s">
        <v>47</v>
      </c>
      <c r="F6" s="131"/>
      <c r="G6" s="131" t="s">
        <v>48</v>
      </c>
      <c r="H6" s="131"/>
      <c r="I6" s="88">
        <v>74</v>
      </c>
      <c r="J6" s="88">
        <v>0</v>
      </c>
      <c r="K6" s="132">
        <v>74</v>
      </c>
      <c r="L6" s="132"/>
      <c r="M6" s="88"/>
      <c r="N6" s="87">
        <v>845</v>
      </c>
      <c r="O6" s="131" t="s">
        <v>92</v>
      </c>
      <c r="P6" s="131"/>
      <c r="Q6" s="131"/>
    </row>
    <row r="7" spans="1:17" x14ac:dyDescent="0.35">
      <c r="B7" s="129"/>
      <c r="C7" s="34">
        <v>4</v>
      </c>
      <c r="D7" s="89">
        <v>44350</v>
      </c>
      <c r="E7" s="131" t="s">
        <v>50</v>
      </c>
      <c r="F7" s="131"/>
      <c r="G7" s="131" t="s">
        <v>81</v>
      </c>
      <c r="H7" s="131"/>
      <c r="I7" s="88">
        <v>95.16</v>
      </c>
      <c r="J7" s="88">
        <v>4.75</v>
      </c>
      <c r="K7" s="132">
        <v>99.91</v>
      </c>
      <c r="L7" s="132"/>
      <c r="M7" s="88"/>
      <c r="N7" s="87" t="s">
        <v>22</v>
      </c>
      <c r="O7" s="133" t="s">
        <v>93</v>
      </c>
      <c r="P7" s="133"/>
      <c r="Q7" s="133"/>
    </row>
    <row r="8" spans="1:17" x14ac:dyDescent="0.35">
      <c r="B8" s="129"/>
      <c r="C8" s="131">
        <v>5</v>
      </c>
      <c r="D8" s="134">
        <v>44373</v>
      </c>
      <c r="E8" s="131" t="s">
        <v>53</v>
      </c>
      <c r="F8" s="131"/>
      <c r="G8" s="131" t="s">
        <v>54</v>
      </c>
      <c r="H8" s="131"/>
      <c r="I8" s="132">
        <v>825.13</v>
      </c>
      <c r="J8" s="132">
        <v>0</v>
      </c>
      <c r="K8" s="132">
        <v>825.13</v>
      </c>
      <c r="L8" s="132"/>
      <c r="M8" s="135"/>
      <c r="N8" s="131" t="s">
        <v>55</v>
      </c>
      <c r="O8" s="131" t="s">
        <v>94</v>
      </c>
      <c r="P8" s="131"/>
      <c r="Q8" s="131"/>
    </row>
    <row r="9" spans="1:17" x14ac:dyDescent="0.35">
      <c r="B9" s="129"/>
      <c r="C9" s="131"/>
      <c r="D9" s="134"/>
      <c r="E9" s="131"/>
      <c r="F9" s="131"/>
      <c r="G9" s="131"/>
      <c r="H9" s="131"/>
      <c r="I9" s="132"/>
      <c r="J9" s="132"/>
      <c r="K9" s="132"/>
      <c r="L9" s="132"/>
      <c r="M9" s="135"/>
      <c r="N9" s="131"/>
      <c r="O9" s="131"/>
      <c r="P9" s="131"/>
      <c r="Q9" s="131"/>
    </row>
    <row r="10" spans="1:17" x14ac:dyDescent="0.35">
      <c r="B10" s="129"/>
      <c r="C10" s="32">
        <v>6</v>
      </c>
      <c r="D10" s="92">
        <v>44351</v>
      </c>
      <c r="E10" s="131" t="s">
        <v>95</v>
      </c>
      <c r="F10" s="131"/>
      <c r="G10" s="131" t="s">
        <v>96</v>
      </c>
      <c r="H10" s="131"/>
      <c r="I10" s="91">
        <v>30</v>
      </c>
      <c r="J10" s="91">
        <v>0</v>
      </c>
      <c r="K10" s="132">
        <v>30</v>
      </c>
      <c r="L10" s="132"/>
      <c r="M10" s="91"/>
      <c r="N10" s="90">
        <v>853</v>
      </c>
      <c r="O10" s="131" t="s">
        <v>97</v>
      </c>
      <c r="P10" s="131"/>
      <c r="Q10" s="131"/>
    </row>
    <row r="11" spans="1:17" x14ac:dyDescent="0.35">
      <c r="B11" s="129"/>
      <c r="C11" s="32">
        <v>7</v>
      </c>
      <c r="D11" s="36">
        <v>44340</v>
      </c>
      <c r="E11" s="131" t="s">
        <v>19</v>
      </c>
      <c r="F11" s="131"/>
      <c r="G11" s="131" t="s">
        <v>83</v>
      </c>
      <c r="H11" s="131"/>
      <c r="I11" s="33">
        <v>44.8</v>
      </c>
      <c r="J11" s="33">
        <v>8.9600000000000009</v>
      </c>
      <c r="K11" s="132">
        <v>53.76</v>
      </c>
      <c r="L11" s="132"/>
      <c r="M11" s="33"/>
      <c r="N11" s="32">
        <v>854</v>
      </c>
      <c r="O11" s="131" t="s">
        <v>98</v>
      </c>
      <c r="P11" s="131"/>
      <c r="Q11" s="131"/>
    </row>
    <row r="12" spans="1:17" x14ac:dyDescent="0.35">
      <c r="B12" s="129"/>
      <c r="C12" s="32">
        <v>8</v>
      </c>
      <c r="D12" s="36"/>
      <c r="E12" s="133"/>
      <c r="F12" s="133"/>
      <c r="G12" s="133"/>
      <c r="H12" s="133"/>
      <c r="I12" s="33"/>
      <c r="J12" s="33"/>
      <c r="K12" s="135"/>
      <c r="L12" s="135"/>
      <c r="N12" s="32"/>
      <c r="O12" s="133"/>
      <c r="P12" s="133"/>
      <c r="Q12" s="133"/>
    </row>
    <row r="13" spans="1:17" x14ac:dyDescent="0.35">
      <c r="B13" s="129"/>
      <c r="C13" s="32">
        <v>9</v>
      </c>
      <c r="D13" s="12"/>
      <c r="E13" s="131"/>
      <c r="F13" s="131"/>
      <c r="G13" s="131"/>
      <c r="H13" s="131"/>
      <c r="K13" s="132"/>
      <c r="L13" s="132"/>
      <c r="O13" s="131"/>
      <c r="P13" s="131"/>
      <c r="Q13" s="131"/>
    </row>
    <row r="14" spans="1:17" x14ac:dyDescent="0.35">
      <c r="B14" s="129"/>
      <c r="C14" s="32">
        <v>10</v>
      </c>
      <c r="D14" s="36"/>
      <c r="E14" s="131"/>
      <c r="F14" s="131"/>
      <c r="G14" s="131"/>
      <c r="H14" s="131"/>
      <c r="I14" s="33"/>
      <c r="J14" s="33"/>
      <c r="K14" s="132"/>
      <c r="L14" s="132"/>
      <c r="M14" s="33"/>
      <c r="N14" s="32"/>
      <c r="O14" s="131"/>
      <c r="P14" s="131"/>
      <c r="Q14" s="131"/>
    </row>
    <row r="15" spans="1:17" x14ac:dyDescent="0.35">
      <c r="B15" s="129"/>
      <c r="C15" s="32">
        <v>11</v>
      </c>
      <c r="D15" s="36"/>
      <c r="E15" s="131"/>
      <c r="F15" s="131"/>
      <c r="G15" s="131"/>
      <c r="H15" s="131"/>
      <c r="K15" s="132"/>
      <c r="L15" s="132"/>
      <c r="O15" s="131"/>
      <c r="P15" s="131"/>
      <c r="Q15" s="131"/>
    </row>
    <row r="16" spans="1:17" x14ac:dyDescent="0.35">
      <c r="B16" s="129"/>
      <c r="C16" s="32">
        <v>12</v>
      </c>
      <c r="D16" s="36"/>
      <c r="E16" s="131"/>
      <c r="F16" s="131"/>
      <c r="G16" s="131"/>
      <c r="H16" s="131"/>
      <c r="I16" s="33"/>
      <c r="J16" s="33"/>
      <c r="K16" s="132"/>
      <c r="L16" s="132"/>
      <c r="M16" s="33"/>
      <c r="N16" s="32"/>
      <c r="O16" s="131"/>
      <c r="P16" s="131"/>
      <c r="Q16" s="131"/>
    </row>
    <row r="17" spans="2:17" x14ac:dyDescent="0.35">
      <c r="B17" s="129"/>
      <c r="C17" s="34"/>
      <c r="D17" s="13"/>
      <c r="E17" s="133"/>
      <c r="F17" s="133"/>
      <c r="G17" s="139" t="s">
        <v>13</v>
      </c>
      <c r="H17" s="139"/>
      <c r="I17" s="38">
        <f>SUM(I4:I16)</f>
        <v>1488.8799999999999</v>
      </c>
      <c r="J17" s="38">
        <f>SUM(J4:J16)</f>
        <v>97.669999999999987</v>
      </c>
      <c r="K17" s="142" t="s">
        <v>2</v>
      </c>
      <c r="L17" s="142"/>
      <c r="M17" s="38">
        <f>SUM(K4:L16)</f>
        <v>1587.55</v>
      </c>
      <c r="N17" s="34"/>
      <c r="O17" s="133"/>
      <c r="P17" s="133"/>
      <c r="Q17" s="133"/>
    </row>
    <row r="18" spans="2:17" x14ac:dyDescent="0.35">
      <c r="B18" s="136" t="s">
        <v>14</v>
      </c>
      <c r="C18" s="34"/>
      <c r="D18" s="13"/>
      <c r="E18" s="133"/>
      <c r="F18" s="133"/>
      <c r="G18" s="133"/>
      <c r="H18" s="133"/>
      <c r="I18" s="35"/>
      <c r="J18" s="35"/>
      <c r="K18" s="135"/>
      <c r="L18" s="135"/>
      <c r="M18" s="16"/>
      <c r="N18" s="34"/>
      <c r="O18" s="133"/>
      <c r="P18" s="133"/>
      <c r="Q18" s="133"/>
    </row>
    <row r="19" spans="2:17" x14ac:dyDescent="0.35">
      <c r="B19" s="136"/>
      <c r="C19" s="34">
        <v>1</v>
      </c>
      <c r="D19" s="17"/>
      <c r="E19" s="133"/>
      <c r="F19" s="133"/>
      <c r="G19" s="133"/>
      <c r="H19" s="133"/>
      <c r="I19" s="35"/>
      <c r="J19" s="35"/>
      <c r="K19" s="135"/>
      <c r="L19" s="135"/>
      <c r="M19" s="35"/>
      <c r="N19" s="34"/>
      <c r="O19" s="133"/>
      <c r="P19" s="133"/>
      <c r="Q19" s="133"/>
    </row>
    <row r="20" spans="2:17" x14ac:dyDescent="0.35">
      <c r="B20" s="136"/>
      <c r="C20" s="34">
        <v>2</v>
      </c>
      <c r="D20" s="36"/>
      <c r="E20" s="131"/>
      <c r="F20" s="131"/>
      <c r="G20" s="131"/>
      <c r="H20" s="131"/>
      <c r="I20" s="33"/>
      <c r="J20" s="33"/>
      <c r="K20" s="132"/>
      <c r="L20" s="132"/>
      <c r="M20" s="33"/>
      <c r="N20" s="32"/>
      <c r="O20" s="131"/>
      <c r="P20" s="131"/>
      <c r="Q20" s="131"/>
    </row>
    <row r="21" spans="2:17" ht="14.5" customHeight="1" x14ac:dyDescent="0.35">
      <c r="B21" s="136"/>
      <c r="C21" s="34">
        <v>3</v>
      </c>
      <c r="D21" s="17"/>
      <c r="E21" s="133"/>
      <c r="F21" s="133"/>
      <c r="G21" s="133"/>
      <c r="H21" s="133"/>
      <c r="I21" s="35"/>
      <c r="J21" s="35"/>
      <c r="K21" s="135"/>
      <c r="L21" s="135"/>
      <c r="M21" s="16"/>
      <c r="N21" s="34"/>
      <c r="O21" s="133"/>
      <c r="P21" s="133"/>
      <c r="Q21" s="133"/>
    </row>
    <row r="22" spans="2:17" x14ac:dyDescent="0.35">
      <c r="B22" s="136"/>
      <c r="D22" s="13"/>
      <c r="I22" s="16"/>
      <c r="J22" s="16"/>
      <c r="K22" s="16"/>
      <c r="L22" s="16"/>
      <c r="M22" s="16"/>
      <c r="N22" s="34"/>
    </row>
    <row r="23" spans="2:17" x14ac:dyDescent="0.35">
      <c r="B23" s="136"/>
      <c r="D23" s="13"/>
      <c r="I23" s="16"/>
      <c r="J23" s="16"/>
      <c r="K23" s="16"/>
      <c r="L23" s="16"/>
      <c r="M23" s="16"/>
      <c r="N23" s="34"/>
    </row>
    <row r="24" spans="2:17" x14ac:dyDescent="0.35">
      <c r="B24" s="136"/>
      <c r="D24" s="13"/>
      <c r="I24" s="16"/>
      <c r="J24" s="16"/>
      <c r="K24" s="16"/>
      <c r="L24" s="16"/>
      <c r="M24" s="16"/>
      <c r="N24" s="34"/>
    </row>
    <row r="25" spans="2:17" x14ac:dyDescent="0.35">
      <c r="B25" s="136"/>
      <c r="D25" s="13"/>
      <c r="G25" s="139" t="s">
        <v>13</v>
      </c>
      <c r="H25" s="139"/>
      <c r="I25" s="18"/>
      <c r="J25" s="38">
        <v>0</v>
      </c>
      <c r="K25" s="142" t="s">
        <v>14</v>
      </c>
      <c r="L25" s="142"/>
      <c r="M25" s="38">
        <f>SUM(M19:M23)</f>
        <v>0</v>
      </c>
      <c r="N25" s="34"/>
    </row>
    <row r="26" spans="2:17" x14ac:dyDescent="0.35">
      <c r="D26" s="12"/>
      <c r="I26" s="143" t="s">
        <v>15</v>
      </c>
      <c r="J26" s="143"/>
      <c r="K26" s="143"/>
      <c r="L26" s="143"/>
      <c r="M26" s="137">
        <f>M2-M17+M25</f>
        <v>62718.6</v>
      </c>
    </row>
    <row r="27" spans="2:17" x14ac:dyDescent="0.35">
      <c r="D27" s="12"/>
      <c r="I27" s="143"/>
      <c r="J27" s="143"/>
      <c r="K27" s="143"/>
      <c r="L27" s="143"/>
      <c r="M27" s="137"/>
    </row>
    <row r="28" spans="2:17" x14ac:dyDescent="0.35">
      <c r="B28" s="138" t="s">
        <v>16</v>
      </c>
      <c r="C28" s="32">
        <v>1</v>
      </c>
      <c r="D28" s="30"/>
      <c r="E28" s="131"/>
      <c r="F28" s="131"/>
      <c r="G28" s="131"/>
      <c r="H28" s="131"/>
      <c r="I28" s="33"/>
      <c r="J28" s="33"/>
      <c r="K28" s="132"/>
      <c r="L28" s="132"/>
      <c r="M28" s="33"/>
      <c r="N28" s="32"/>
      <c r="O28" s="131"/>
      <c r="P28" s="131"/>
      <c r="Q28" s="131"/>
    </row>
    <row r="29" spans="2:17" x14ac:dyDescent="0.35">
      <c r="B29" s="138"/>
      <c r="C29" s="32"/>
      <c r="D29" s="19"/>
      <c r="E29" s="133"/>
      <c r="F29" s="133"/>
      <c r="G29" s="133"/>
      <c r="H29" s="133"/>
      <c r="I29" s="16"/>
      <c r="J29" s="16"/>
      <c r="K29" s="135"/>
      <c r="L29" s="135"/>
      <c r="M29" s="35"/>
      <c r="N29" s="34"/>
    </row>
    <row r="30" spans="2:17" x14ac:dyDescent="0.35">
      <c r="B30" s="138"/>
      <c r="D30" s="12"/>
      <c r="I30" s="16"/>
      <c r="J30" s="16"/>
      <c r="K30" s="16"/>
      <c r="L30" s="16"/>
      <c r="M30" s="35"/>
      <c r="N30" s="34"/>
    </row>
    <row r="31" spans="2:17" ht="14.5" customHeight="1" x14ac:dyDescent="0.35">
      <c r="B31" s="138"/>
      <c r="D31" s="12"/>
      <c r="I31" s="16"/>
      <c r="J31" s="16"/>
      <c r="K31" s="16"/>
      <c r="L31" s="16"/>
      <c r="M31" s="35"/>
      <c r="N31" s="34"/>
    </row>
    <row r="32" spans="2:17" x14ac:dyDescent="0.35">
      <c r="B32" s="138"/>
      <c r="D32" s="12"/>
      <c r="I32" s="16"/>
      <c r="J32" s="16"/>
      <c r="K32" s="16"/>
      <c r="L32" s="16"/>
      <c r="M32" s="35"/>
      <c r="N32" s="34"/>
    </row>
    <row r="33" spans="2:14" x14ac:dyDescent="0.35">
      <c r="B33" s="138"/>
      <c r="D33" s="12"/>
      <c r="F33" s="139" t="s">
        <v>13</v>
      </c>
      <c r="G33" s="139"/>
      <c r="I33" s="16"/>
      <c r="J33" s="16"/>
      <c r="K33" s="16"/>
      <c r="L33" s="16"/>
      <c r="M33" s="35"/>
      <c r="N33" s="34"/>
    </row>
    <row r="34" spans="2:14" x14ac:dyDescent="0.35">
      <c r="B34" s="138"/>
      <c r="D34" s="12"/>
      <c r="I34" s="16"/>
      <c r="J34" s="16"/>
      <c r="K34" s="140" t="s">
        <v>17</v>
      </c>
      <c r="L34" s="140"/>
      <c r="M34" s="37">
        <f>M26-K28</f>
        <v>62718.6</v>
      </c>
      <c r="N34" s="34"/>
    </row>
    <row r="35" spans="2:14" x14ac:dyDescent="0.35">
      <c r="E35" s="141" t="s">
        <v>18</v>
      </c>
      <c r="F35" s="141"/>
      <c r="G35" s="141"/>
      <c r="H35" s="141"/>
      <c r="I35" s="35" t="s">
        <v>19</v>
      </c>
      <c r="J35" s="16"/>
      <c r="K35" s="16"/>
      <c r="L35" s="16"/>
      <c r="M35" s="16"/>
      <c r="N35" s="34"/>
    </row>
    <row r="36" spans="2:14" x14ac:dyDescent="0.35">
      <c r="E36" s="141" t="s">
        <v>20</v>
      </c>
      <c r="F36" s="141"/>
      <c r="G36" s="141"/>
      <c r="H36" s="141"/>
      <c r="I36" s="35" t="s">
        <v>21</v>
      </c>
      <c r="J36" s="16"/>
      <c r="K36" s="16"/>
      <c r="L36" s="16"/>
      <c r="M36" s="16"/>
      <c r="N36" s="34"/>
    </row>
    <row r="37" spans="2:14" x14ac:dyDescent="0.35">
      <c r="J37" s="133" t="s">
        <v>29</v>
      </c>
      <c r="K37" s="133"/>
      <c r="N37" s="34"/>
    </row>
    <row r="38" spans="2:14" x14ac:dyDescent="0.35">
      <c r="E38" s="141"/>
      <c r="F38" s="141"/>
      <c r="G38" s="141"/>
      <c r="H38" s="141"/>
      <c r="I38" s="15"/>
      <c r="J38" s="16"/>
      <c r="K38" s="16"/>
      <c r="L38" s="16"/>
      <c r="M38" s="16"/>
      <c r="N38" s="10"/>
    </row>
    <row r="39" spans="2:14" x14ac:dyDescent="0.35">
      <c r="E39" s="141"/>
      <c r="F39" s="141"/>
      <c r="G39" s="141"/>
      <c r="H39" s="141"/>
      <c r="I39" s="15"/>
      <c r="J39" s="16"/>
      <c r="K39" s="16"/>
      <c r="L39" s="16"/>
      <c r="M39" s="16"/>
      <c r="N39" s="10"/>
    </row>
    <row r="40" spans="2:14" x14ac:dyDescent="0.35">
      <c r="J40" s="133"/>
      <c r="K40" s="133"/>
      <c r="N40" s="10"/>
    </row>
  </sheetData>
  <mergeCells count="102">
    <mergeCell ref="O7:Q7"/>
    <mergeCell ref="E10:F10"/>
    <mergeCell ref="E6:F6"/>
    <mergeCell ref="G6:H6"/>
    <mergeCell ref="K6:L6"/>
    <mergeCell ref="E7:F7"/>
    <mergeCell ref="G7:H7"/>
    <mergeCell ref="K7:L7"/>
    <mergeCell ref="G10:H10"/>
    <mergeCell ref="K10:L10"/>
    <mergeCell ref="O10:Q10"/>
    <mergeCell ref="J8:J9"/>
    <mergeCell ref="K8:L9"/>
    <mergeCell ref="M8:M9"/>
    <mergeCell ref="N8:N9"/>
    <mergeCell ref="O8:Q9"/>
    <mergeCell ref="G14:H14"/>
    <mergeCell ref="K14:L14"/>
    <mergeCell ref="O14:Q14"/>
    <mergeCell ref="K11:L11"/>
    <mergeCell ref="O11:Q11"/>
    <mergeCell ref="K12:L12"/>
    <mergeCell ref="O12:Q12"/>
    <mergeCell ref="E11:F11"/>
    <mergeCell ref="G11:H11"/>
    <mergeCell ref="E12:F12"/>
    <mergeCell ref="G12:H12"/>
    <mergeCell ref="G18:H18"/>
    <mergeCell ref="K18:L18"/>
    <mergeCell ref="E15:F15"/>
    <mergeCell ref="G15:H15"/>
    <mergeCell ref="K15:L15"/>
    <mergeCell ref="O15:Q15"/>
    <mergeCell ref="E16:F16"/>
    <mergeCell ref="G16:H16"/>
    <mergeCell ref="K16:L16"/>
    <mergeCell ref="O16:Q16"/>
    <mergeCell ref="E17:F17"/>
    <mergeCell ref="E38:H38"/>
    <mergeCell ref="E39:H39"/>
    <mergeCell ref="J40:K40"/>
    <mergeCell ref="G28:H28"/>
    <mergeCell ref="K28:L28"/>
    <mergeCell ref="E35:H35"/>
    <mergeCell ref="E36:H36"/>
    <mergeCell ref="J37:K37"/>
    <mergeCell ref="O21:Q21"/>
    <mergeCell ref="I26:L27"/>
    <mergeCell ref="M26:M27"/>
    <mergeCell ref="E21:F21"/>
    <mergeCell ref="G21:H21"/>
    <mergeCell ref="K21:L21"/>
    <mergeCell ref="G25:H25"/>
    <mergeCell ref="K25:L25"/>
    <mergeCell ref="B1:Q1"/>
    <mergeCell ref="I2:L2"/>
    <mergeCell ref="O2:Q3"/>
    <mergeCell ref="B3:B17"/>
    <mergeCell ref="E3:F3"/>
    <mergeCell ref="G3:H3"/>
    <mergeCell ref="K3:L3"/>
    <mergeCell ref="E4:F4"/>
    <mergeCell ref="G4:H4"/>
    <mergeCell ref="K4:L4"/>
    <mergeCell ref="O4:Q4"/>
    <mergeCell ref="E5:F5"/>
    <mergeCell ref="G5:H5"/>
    <mergeCell ref="K5:L5"/>
    <mergeCell ref="O5:Q5"/>
    <mergeCell ref="O6:Q6"/>
    <mergeCell ref="G17:H17"/>
    <mergeCell ref="K17:L17"/>
    <mergeCell ref="O17:Q17"/>
    <mergeCell ref="E13:F13"/>
    <mergeCell ref="G13:H13"/>
    <mergeCell ref="K13:L13"/>
    <mergeCell ref="O13:Q13"/>
    <mergeCell ref="E14:F14"/>
    <mergeCell ref="B28:B34"/>
    <mergeCell ref="E28:F28"/>
    <mergeCell ref="O28:Q28"/>
    <mergeCell ref="E29:F29"/>
    <mergeCell ref="G29:H29"/>
    <mergeCell ref="K29:L29"/>
    <mergeCell ref="F33:G33"/>
    <mergeCell ref="K34:L34"/>
    <mergeCell ref="C8:C9"/>
    <mergeCell ref="D8:D9"/>
    <mergeCell ref="E8:F9"/>
    <mergeCell ref="G8:H9"/>
    <mergeCell ref="I8:I9"/>
    <mergeCell ref="B18:B25"/>
    <mergeCell ref="E20:F20"/>
    <mergeCell ref="E19:F19"/>
    <mergeCell ref="G19:H19"/>
    <mergeCell ref="K19:L19"/>
    <mergeCell ref="O19:Q19"/>
    <mergeCell ref="G20:H20"/>
    <mergeCell ref="K20:L20"/>
    <mergeCell ref="O20:Q20"/>
    <mergeCell ref="E18:F18"/>
    <mergeCell ref="O18:Q18"/>
  </mergeCells>
  <printOptions gridLines="1"/>
  <pageMargins left="0.31496062992125984" right="0.31496062992125984" top="0.39370078740157483" bottom="0.3543307086614173" header="0.31496062992125984" footer="0.31496062992125984"/>
  <pageSetup paperSize="9" scale="93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AB1D1-B413-4913-AA92-124330261D14}">
  <sheetPr>
    <pageSetUpPr fitToPage="1"/>
  </sheetPr>
  <dimension ref="A1:Q41"/>
  <sheetViews>
    <sheetView workbookViewId="0">
      <selection activeCell="M5" sqref="M5"/>
    </sheetView>
  </sheetViews>
  <sheetFormatPr defaultRowHeight="14.5" x14ac:dyDescent="0.35"/>
  <cols>
    <col min="4" max="4" width="9.453125" customWidth="1"/>
    <col min="13" max="13" width="9.90625" bestFit="1" customWidth="1"/>
  </cols>
  <sheetData>
    <row r="1" spans="1:17" x14ac:dyDescent="0.35">
      <c r="A1" s="1" t="s">
        <v>24</v>
      </c>
      <c r="B1" s="126" t="s">
        <v>30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35">
      <c r="B2" s="2"/>
      <c r="I2" s="127" t="s">
        <v>0</v>
      </c>
      <c r="J2" s="127"/>
      <c r="K2" s="127"/>
      <c r="L2" s="127"/>
      <c r="M2" s="3">
        <v>62718.6</v>
      </c>
      <c r="O2" s="128" t="s">
        <v>1</v>
      </c>
      <c r="P2" s="128"/>
      <c r="Q2" s="128"/>
    </row>
    <row r="3" spans="1:17" x14ac:dyDescent="0.35">
      <c r="B3" s="129" t="s">
        <v>2</v>
      </c>
      <c r="C3" s="5" t="s">
        <v>3</v>
      </c>
      <c r="D3" s="5" t="s">
        <v>4</v>
      </c>
      <c r="E3" s="130" t="s">
        <v>5</v>
      </c>
      <c r="F3" s="130"/>
      <c r="G3" s="130" t="s">
        <v>6</v>
      </c>
      <c r="H3" s="130"/>
      <c r="I3" s="5" t="s">
        <v>7</v>
      </c>
      <c r="J3" s="5" t="s">
        <v>8</v>
      </c>
      <c r="K3" s="130" t="s">
        <v>9</v>
      </c>
      <c r="L3" s="130"/>
      <c r="M3" s="6"/>
      <c r="N3" s="5" t="s">
        <v>10</v>
      </c>
      <c r="O3" s="128"/>
      <c r="P3" s="128"/>
      <c r="Q3" s="128"/>
    </row>
    <row r="4" spans="1:17" x14ac:dyDescent="0.35">
      <c r="B4" s="129"/>
      <c r="C4" s="10">
        <v>1</v>
      </c>
      <c r="D4" s="41">
        <v>44368</v>
      </c>
      <c r="E4" s="131" t="s">
        <v>101</v>
      </c>
      <c r="F4" s="131"/>
      <c r="G4" s="131" t="s">
        <v>102</v>
      </c>
      <c r="H4" s="131"/>
      <c r="I4" s="40">
        <v>66</v>
      </c>
      <c r="J4" s="40">
        <v>13.2</v>
      </c>
      <c r="K4" s="132">
        <v>79.2</v>
      </c>
      <c r="L4" s="132"/>
      <c r="M4" s="40"/>
      <c r="N4" s="39">
        <v>855</v>
      </c>
      <c r="O4" s="133" t="s">
        <v>103</v>
      </c>
      <c r="P4" s="133"/>
      <c r="Q4" s="133"/>
    </row>
    <row r="5" spans="1:17" x14ac:dyDescent="0.35">
      <c r="B5" s="129"/>
      <c r="C5" s="10">
        <v>2</v>
      </c>
      <c r="D5" s="92">
        <v>44372</v>
      </c>
      <c r="E5" s="131" t="s">
        <v>11</v>
      </c>
      <c r="F5" s="131"/>
      <c r="G5" s="131" t="s">
        <v>12</v>
      </c>
      <c r="H5" s="131"/>
      <c r="I5" s="91">
        <v>17.29</v>
      </c>
      <c r="J5" s="91">
        <v>3.46</v>
      </c>
      <c r="K5" s="132">
        <v>20.75</v>
      </c>
      <c r="L5" s="132"/>
      <c r="M5" s="91"/>
      <c r="N5" s="90" t="s">
        <v>22</v>
      </c>
      <c r="O5" s="133" t="s">
        <v>104</v>
      </c>
      <c r="P5" s="133"/>
      <c r="Q5" s="133"/>
    </row>
    <row r="6" spans="1:17" x14ac:dyDescent="0.35">
      <c r="B6" s="129"/>
      <c r="C6" s="10">
        <v>3</v>
      </c>
      <c r="D6" s="92">
        <v>44379</v>
      </c>
      <c r="E6" s="131" t="s">
        <v>44</v>
      </c>
      <c r="F6" s="131"/>
      <c r="G6" s="131" t="s">
        <v>45</v>
      </c>
      <c r="H6" s="131"/>
      <c r="I6" s="91">
        <v>432.5</v>
      </c>
      <c r="J6" s="91">
        <v>86.5</v>
      </c>
      <c r="K6" s="132">
        <v>519</v>
      </c>
      <c r="L6" s="132"/>
      <c r="M6" s="91"/>
      <c r="N6" s="90">
        <v>863</v>
      </c>
      <c r="O6" s="131" t="s">
        <v>123</v>
      </c>
      <c r="P6" s="131"/>
      <c r="Q6" s="131"/>
    </row>
    <row r="7" spans="1:17" x14ac:dyDescent="0.35">
      <c r="B7" s="129"/>
      <c r="C7" s="10">
        <v>4</v>
      </c>
      <c r="D7" s="92">
        <v>44392</v>
      </c>
      <c r="E7" s="131" t="s">
        <v>47</v>
      </c>
      <c r="F7" s="131"/>
      <c r="G7" s="131" t="s">
        <v>48</v>
      </c>
      <c r="H7" s="131"/>
      <c r="I7" s="91">
        <v>74</v>
      </c>
      <c r="J7" s="91">
        <v>0</v>
      </c>
      <c r="K7" s="132">
        <v>74</v>
      </c>
      <c r="L7" s="132"/>
      <c r="M7" s="91"/>
      <c r="N7" s="90">
        <v>856</v>
      </c>
      <c r="O7" s="131" t="s">
        <v>105</v>
      </c>
      <c r="P7" s="131"/>
      <c r="Q7" s="131"/>
    </row>
    <row r="8" spans="1:17" x14ac:dyDescent="0.35">
      <c r="B8" s="129"/>
      <c r="C8" s="131">
        <v>5</v>
      </c>
      <c r="D8" s="134">
        <v>44403</v>
      </c>
      <c r="E8" s="131" t="s">
        <v>53</v>
      </c>
      <c r="F8" s="131"/>
      <c r="G8" s="131" t="s">
        <v>54</v>
      </c>
      <c r="H8" s="131"/>
      <c r="I8" s="132">
        <v>825.13</v>
      </c>
      <c r="J8" s="132">
        <v>0</v>
      </c>
      <c r="K8" s="132">
        <v>825.13</v>
      </c>
      <c r="L8" s="132"/>
      <c r="M8" s="135"/>
      <c r="N8" s="131" t="s">
        <v>55</v>
      </c>
      <c r="O8" s="131" t="s">
        <v>106</v>
      </c>
      <c r="P8" s="131"/>
      <c r="Q8" s="131"/>
    </row>
    <row r="9" spans="1:17" x14ac:dyDescent="0.35">
      <c r="B9" s="129"/>
      <c r="C9" s="131"/>
      <c r="D9" s="134"/>
      <c r="E9" s="131"/>
      <c r="F9" s="131"/>
      <c r="G9" s="131"/>
      <c r="H9" s="131"/>
      <c r="I9" s="132"/>
      <c r="J9" s="132"/>
      <c r="K9" s="132"/>
      <c r="L9" s="132"/>
      <c r="M9" s="135"/>
      <c r="N9" s="131"/>
      <c r="O9" s="131"/>
      <c r="P9" s="131"/>
      <c r="Q9" s="131"/>
    </row>
    <row r="10" spans="1:17" x14ac:dyDescent="0.35">
      <c r="B10" s="129"/>
      <c r="C10" s="9">
        <v>6</v>
      </c>
      <c r="D10" s="92">
        <v>44380</v>
      </c>
      <c r="E10" s="131" t="s">
        <v>50</v>
      </c>
      <c r="F10" s="131"/>
      <c r="G10" s="131" t="s">
        <v>81</v>
      </c>
      <c r="H10" s="131"/>
      <c r="I10" s="91">
        <v>23.53</v>
      </c>
      <c r="J10" s="91">
        <v>1.17</v>
      </c>
      <c r="K10" s="132">
        <v>24.7</v>
      </c>
      <c r="L10" s="132"/>
      <c r="M10" s="91"/>
      <c r="N10" s="90" t="s">
        <v>22</v>
      </c>
      <c r="O10" s="133" t="s">
        <v>107</v>
      </c>
      <c r="P10" s="133"/>
      <c r="Q10" s="133"/>
    </row>
    <row r="11" spans="1:17" x14ac:dyDescent="0.35">
      <c r="B11" s="129"/>
      <c r="C11" s="9">
        <v>7</v>
      </c>
      <c r="D11" s="11">
        <v>44369</v>
      </c>
      <c r="E11" s="133" t="s">
        <v>108</v>
      </c>
      <c r="F11" s="133"/>
      <c r="G11" s="133" t="s">
        <v>109</v>
      </c>
      <c r="H11" s="133"/>
      <c r="I11" s="8">
        <v>115.83</v>
      </c>
      <c r="J11" s="8">
        <v>23.17</v>
      </c>
      <c r="K11" s="132">
        <v>139</v>
      </c>
      <c r="L11" s="132"/>
      <c r="M11" s="8"/>
      <c r="N11" s="9">
        <v>857</v>
      </c>
      <c r="O11" s="131" t="s">
        <v>103</v>
      </c>
      <c r="P11" s="131"/>
      <c r="Q11" s="131"/>
    </row>
    <row r="12" spans="1:17" x14ac:dyDescent="0.35">
      <c r="B12" s="129"/>
      <c r="C12" s="9">
        <v>8</v>
      </c>
      <c r="D12" s="19">
        <v>44375</v>
      </c>
      <c r="E12" s="131" t="s">
        <v>110</v>
      </c>
      <c r="F12" s="131"/>
      <c r="G12" s="131" t="s">
        <v>111</v>
      </c>
      <c r="H12" s="131"/>
      <c r="I12" s="43">
        <v>55</v>
      </c>
      <c r="J12" s="43">
        <v>0</v>
      </c>
      <c r="K12" s="132">
        <v>55</v>
      </c>
      <c r="L12" s="132"/>
      <c r="N12" s="42">
        <v>858</v>
      </c>
      <c r="O12" s="131" t="s">
        <v>103</v>
      </c>
      <c r="P12" s="131"/>
      <c r="Q12" s="131"/>
    </row>
    <row r="13" spans="1:17" x14ac:dyDescent="0.35">
      <c r="B13" s="129"/>
      <c r="C13" s="9">
        <v>9</v>
      </c>
      <c r="D13" s="19">
        <v>44375</v>
      </c>
      <c r="E13" s="131" t="s">
        <v>112</v>
      </c>
      <c r="F13" s="131"/>
      <c r="G13" s="131" t="s">
        <v>113</v>
      </c>
      <c r="H13" s="131"/>
      <c r="I13" s="43">
        <v>3300</v>
      </c>
      <c r="J13" s="43">
        <v>660</v>
      </c>
      <c r="K13" s="132">
        <v>3960</v>
      </c>
      <c r="L13" s="132"/>
      <c r="N13" s="42">
        <v>859</v>
      </c>
      <c r="O13" s="131" t="s">
        <v>114</v>
      </c>
      <c r="P13" s="131"/>
      <c r="Q13" s="131"/>
    </row>
    <row r="14" spans="1:17" x14ac:dyDescent="0.35">
      <c r="B14" s="129"/>
      <c r="C14" s="9">
        <v>10</v>
      </c>
      <c r="D14" s="11">
        <v>44375</v>
      </c>
      <c r="E14" s="133" t="s">
        <v>19</v>
      </c>
      <c r="F14" s="133"/>
      <c r="G14" s="131" t="s">
        <v>115</v>
      </c>
      <c r="H14" s="131"/>
      <c r="I14" s="8">
        <v>10.82</v>
      </c>
      <c r="J14" s="8">
        <v>2.17</v>
      </c>
      <c r="K14" s="132">
        <v>12.99</v>
      </c>
      <c r="L14" s="132"/>
      <c r="M14" s="8"/>
      <c r="N14" s="9">
        <v>860</v>
      </c>
      <c r="O14" s="131" t="s">
        <v>116</v>
      </c>
      <c r="P14" s="131"/>
      <c r="Q14" s="131"/>
    </row>
    <row r="15" spans="1:17" x14ac:dyDescent="0.35">
      <c r="B15" s="129"/>
      <c r="C15" s="9">
        <v>11</v>
      </c>
      <c r="D15" s="11">
        <v>44376</v>
      </c>
      <c r="E15" s="131" t="s">
        <v>117</v>
      </c>
      <c r="F15" s="131"/>
      <c r="G15" s="131" t="s">
        <v>118</v>
      </c>
      <c r="H15" s="131"/>
      <c r="I15" s="91">
        <v>1044.8499999999999</v>
      </c>
      <c r="J15" s="91">
        <v>0</v>
      </c>
      <c r="K15" s="132">
        <v>1044.8499999999999</v>
      </c>
      <c r="L15" s="132"/>
      <c r="N15" s="90">
        <v>861</v>
      </c>
      <c r="O15" s="131" t="s">
        <v>119</v>
      </c>
      <c r="P15" s="131"/>
      <c r="Q15" s="131"/>
    </row>
    <row r="16" spans="1:17" x14ac:dyDescent="0.35">
      <c r="B16" s="129"/>
      <c r="C16" s="90">
        <v>12</v>
      </c>
      <c r="D16" s="92">
        <v>44377</v>
      </c>
      <c r="E16" s="131" t="s">
        <v>120</v>
      </c>
      <c r="F16" s="131"/>
      <c r="G16" s="131" t="s">
        <v>121</v>
      </c>
      <c r="H16" s="131"/>
      <c r="I16" s="91">
        <v>250</v>
      </c>
      <c r="J16" s="91">
        <v>0</v>
      </c>
      <c r="K16" s="132">
        <v>250</v>
      </c>
      <c r="L16" s="132"/>
      <c r="N16" s="90">
        <v>862</v>
      </c>
      <c r="O16" s="131" t="s">
        <v>122</v>
      </c>
      <c r="P16" s="131"/>
      <c r="Q16" s="131"/>
    </row>
    <row r="17" spans="2:17" x14ac:dyDescent="0.35">
      <c r="B17" s="129"/>
      <c r="C17" s="90">
        <v>13</v>
      </c>
      <c r="D17" s="92">
        <v>44383</v>
      </c>
      <c r="E17" s="131" t="s">
        <v>124</v>
      </c>
      <c r="F17" s="131"/>
      <c r="G17" s="131" t="s">
        <v>115</v>
      </c>
      <c r="H17" s="131"/>
      <c r="I17" s="91">
        <v>42</v>
      </c>
      <c r="J17" s="91">
        <v>0</v>
      </c>
      <c r="K17" s="132">
        <v>42</v>
      </c>
      <c r="L17" s="132"/>
      <c r="N17" s="90">
        <v>864</v>
      </c>
      <c r="O17" s="131" t="s">
        <v>125</v>
      </c>
      <c r="P17" s="131"/>
      <c r="Q17" s="131"/>
    </row>
    <row r="18" spans="2:17" x14ac:dyDescent="0.35">
      <c r="B18" s="129"/>
      <c r="C18" s="9">
        <v>14</v>
      </c>
      <c r="D18" s="11">
        <v>44383</v>
      </c>
      <c r="E18" s="131" t="s">
        <v>126</v>
      </c>
      <c r="F18" s="131"/>
      <c r="G18" s="131" t="s">
        <v>121</v>
      </c>
      <c r="H18" s="131"/>
      <c r="I18" s="8">
        <v>895</v>
      </c>
      <c r="J18" s="8">
        <v>179</v>
      </c>
      <c r="K18" s="132">
        <v>1074</v>
      </c>
      <c r="L18" s="132"/>
      <c r="M18" s="8"/>
      <c r="N18" s="9">
        <v>865</v>
      </c>
      <c r="O18" s="131" t="s">
        <v>127</v>
      </c>
      <c r="P18" s="131"/>
      <c r="Q18" s="131"/>
    </row>
    <row r="19" spans="2:17" x14ac:dyDescent="0.35">
      <c r="B19" s="129"/>
      <c r="C19" s="90"/>
      <c r="D19" s="92"/>
      <c r="E19" s="131"/>
      <c r="F19" s="131"/>
      <c r="G19" s="131"/>
      <c r="H19" s="131"/>
      <c r="I19" s="91"/>
      <c r="J19" s="91"/>
      <c r="K19" s="132"/>
      <c r="L19" s="132"/>
      <c r="M19" s="91"/>
      <c r="N19" s="90"/>
      <c r="O19" s="131"/>
      <c r="P19" s="131"/>
      <c r="Q19" s="131"/>
    </row>
    <row r="20" spans="2:17" x14ac:dyDescent="0.35">
      <c r="B20" s="129"/>
      <c r="C20" s="90"/>
      <c r="D20" s="92"/>
      <c r="E20" s="131"/>
      <c r="F20" s="131"/>
      <c r="G20" s="131"/>
      <c r="H20" s="131"/>
      <c r="I20" s="91"/>
      <c r="J20" s="91"/>
      <c r="K20" s="132"/>
      <c r="L20" s="132"/>
      <c r="M20" s="91"/>
      <c r="N20" s="90"/>
      <c r="O20" s="131"/>
      <c r="P20" s="131"/>
      <c r="Q20" s="131"/>
    </row>
    <row r="21" spans="2:17" x14ac:dyDescent="0.35">
      <c r="B21" s="129"/>
      <c r="C21" s="10"/>
      <c r="D21" s="13"/>
      <c r="G21" s="139" t="s">
        <v>13</v>
      </c>
      <c r="H21" s="139"/>
      <c r="I21" s="14">
        <f>SUM(I4:I20)</f>
        <v>7151.9499999999989</v>
      </c>
      <c r="J21" s="14">
        <f>SUM(J4:J20)</f>
        <v>968.67</v>
      </c>
      <c r="K21" s="142" t="s">
        <v>2</v>
      </c>
      <c r="L21" s="142"/>
      <c r="M21" s="14">
        <f>SUM(K4:L20)</f>
        <v>8120.619999999999</v>
      </c>
      <c r="N21" s="10"/>
      <c r="O21" s="133"/>
      <c r="P21" s="133"/>
      <c r="Q21" s="133"/>
    </row>
    <row r="22" spans="2:17" x14ac:dyDescent="0.35">
      <c r="B22" s="136" t="s">
        <v>14</v>
      </c>
      <c r="C22" s="10"/>
      <c r="D22" s="13"/>
      <c r="G22" s="10"/>
      <c r="H22" s="10"/>
      <c r="I22" s="15"/>
      <c r="J22" s="15"/>
      <c r="K22" s="16"/>
      <c r="L22" s="16"/>
      <c r="M22" s="16"/>
      <c r="N22" s="10"/>
      <c r="O22" s="133"/>
      <c r="P22" s="133"/>
      <c r="Q22" s="133"/>
    </row>
    <row r="23" spans="2:17" x14ac:dyDescent="0.35">
      <c r="B23" s="136"/>
      <c r="C23" s="10">
        <v>1</v>
      </c>
      <c r="D23" s="17">
        <v>44362</v>
      </c>
      <c r="E23" s="133" t="s">
        <v>78</v>
      </c>
      <c r="F23" s="133"/>
      <c r="G23" s="133" t="s">
        <v>99</v>
      </c>
      <c r="H23" s="133"/>
      <c r="I23" s="15"/>
      <c r="J23" s="15"/>
      <c r="K23" s="135"/>
      <c r="L23" s="135"/>
      <c r="M23" s="15">
        <v>150</v>
      </c>
      <c r="N23" s="10"/>
      <c r="O23" s="133" t="s">
        <v>100</v>
      </c>
      <c r="P23" s="133"/>
      <c r="Q23" s="133"/>
    </row>
    <row r="24" spans="2:17" x14ac:dyDescent="0.35">
      <c r="B24" s="136"/>
      <c r="C24" s="10">
        <v>2</v>
      </c>
      <c r="D24" s="11">
        <v>44391</v>
      </c>
      <c r="E24" s="131" t="s">
        <v>47</v>
      </c>
      <c r="F24" s="131"/>
      <c r="G24" s="131" t="s">
        <v>128</v>
      </c>
      <c r="H24" s="131"/>
      <c r="I24" s="8"/>
      <c r="J24" s="8"/>
      <c r="K24" s="132"/>
      <c r="L24" s="132"/>
      <c r="M24" s="8">
        <v>525.91999999999996</v>
      </c>
      <c r="N24" s="9"/>
      <c r="O24" s="131" t="s">
        <v>129</v>
      </c>
      <c r="P24" s="131"/>
      <c r="Q24" s="131"/>
    </row>
    <row r="25" spans="2:17" x14ac:dyDescent="0.35">
      <c r="B25" s="136"/>
      <c r="C25" s="10">
        <v>3</v>
      </c>
      <c r="D25" s="17"/>
      <c r="E25" s="133"/>
      <c r="F25" s="133"/>
      <c r="G25" s="133"/>
      <c r="H25" s="133"/>
      <c r="I25" s="15"/>
      <c r="J25" s="15"/>
      <c r="K25" s="135"/>
      <c r="L25" s="135"/>
      <c r="M25" s="16"/>
      <c r="N25" s="10"/>
      <c r="O25" s="133"/>
      <c r="P25" s="133"/>
      <c r="Q25" s="133"/>
    </row>
    <row r="26" spans="2:17" x14ac:dyDescent="0.35">
      <c r="B26" s="136"/>
      <c r="D26" s="13"/>
      <c r="I26" s="16"/>
      <c r="J26" s="16"/>
      <c r="K26" s="16"/>
      <c r="L26" s="16"/>
      <c r="M26" s="16"/>
      <c r="N26" s="10"/>
    </row>
    <row r="27" spans="2:17" x14ac:dyDescent="0.35">
      <c r="B27" s="136"/>
      <c r="D27" s="13"/>
      <c r="I27" s="16"/>
      <c r="J27" s="16"/>
      <c r="K27" s="16"/>
      <c r="L27" s="16"/>
      <c r="M27" s="16"/>
      <c r="N27" s="10"/>
    </row>
    <row r="28" spans="2:17" x14ac:dyDescent="0.35">
      <c r="B28" s="136"/>
      <c r="D28" s="13"/>
      <c r="I28" s="16"/>
      <c r="J28" s="16"/>
      <c r="K28" s="16"/>
      <c r="L28" s="16"/>
      <c r="M28" s="16"/>
      <c r="N28" s="10"/>
    </row>
    <row r="29" spans="2:17" x14ac:dyDescent="0.35">
      <c r="B29" s="136"/>
      <c r="D29" s="13"/>
      <c r="G29" s="139" t="s">
        <v>13</v>
      </c>
      <c r="H29" s="139"/>
      <c r="I29" s="18"/>
      <c r="J29" s="14">
        <v>0</v>
      </c>
      <c r="K29" s="142" t="s">
        <v>14</v>
      </c>
      <c r="L29" s="142"/>
      <c r="M29" s="14">
        <f>SUM(M23:M28)</f>
        <v>675.92</v>
      </c>
      <c r="N29" s="10"/>
    </row>
    <row r="30" spans="2:17" x14ac:dyDescent="0.35">
      <c r="D30" s="12"/>
      <c r="I30" s="143" t="s">
        <v>15</v>
      </c>
      <c r="J30" s="143"/>
      <c r="K30" s="143"/>
      <c r="L30" s="143"/>
      <c r="M30" s="137">
        <f>M2-M21+M29</f>
        <v>55273.899999999994</v>
      </c>
    </row>
    <row r="31" spans="2:17" x14ac:dyDescent="0.35">
      <c r="D31" s="12"/>
      <c r="I31" s="143"/>
      <c r="J31" s="143"/>
      <c r="K31" s="143"/>
      <c r="L31" s="143"/>
      <c r="M31" s="137"/>
    </row>
    <row r="32" spans="2:17" x14ac:dyDescent="0.35">
      <c r="B32" s="138" t="s">
        <v>16</v>
      </c>
      <c r="C32" s="39">
        <v>1</v>
      </c>
      <c r="D32" s="30"/>
      <c r="E32" s="131"/>
      <c r="F32" s="131"/>
      <c r="G32" s="131"/>
      <c r="H32" s="131"/>
      <c r="I32" s="40"/>
      <c r="J32" s="40"/>
      <c r="K32" s="132"/>
      <c r="L32" s="132"/>
      <c r="M32" s="40"/>
      <c r="N32" s="39"/>
      <c r="O32" s="131"/>
      <c r="P32" s="131"/>
      <c r="Q32" s="131"/>
    </row>
    <row r="33" spans="2:14" x14ac:dyDescent="0.35">
      <c r="B33" s="138"/>
      <c r="C33" s="9"/>
      <c r="D33" s="19"/>
      <c r="E33" s="133"/>
      <c r="F33" s="133"/>
      <c r="G33" s="133"/>
      <c r="H33" s="133"/>
      <c r="I33" s="16"/>
      <c r="J33" s="16"/>
      <c r="K33" s="135"/>
      <c r="L33" s="135"/>
      <c r="M33" s="15"/>
      <c r="N33" s="10"/>
    </row>
    <row r="34" spans="2:14" x14ac:dyDescent="0.35">
      <c r="B34" s="138"/>
      <c r="D34" s="12"/>
      <c r="I34" s="16"/>
      <c r="J34" s="16"/>
      <c r="K34" s="16"/>
      <c r="L34" s="16"/>
      <c r="M34" s="15"/>
      <c r="N34" s="10"/>
    </row>
    <row r="35" spans="2:14" x14ac:dyDescent="0.35">
      <c r="B35" s="138"/>
      <c r="D35" s="12"/>
      <c r="I35" s="16"/>
      <c r="J35" s="16"/>
      <c r="K35" s="16"/>
      <c r="L35" s="16"/>
      <c r="M35" s="15"/>
      <c r="N35" s="10"/>
    </row>
    <row r="36" spans="2:14" x14ac:dyDescent="0.35">
      <c r="B36" s="138"/>
      <c r="D36" s="12"/>
      <c r="I36" s="16"/>
      <c r="J36" s="16"/>
      <c r="K36" s="16"/>
      <c r="L36" s="16"/>
      <c r="M36" s="15"/>
      <c r="N36" s="10"/>
    </row>
    <row r="37" spans="2:14" x14ac:dyDescent="0.35">
      <c r="B37" s="138"/>
      <c r="D37" s="12"/>
      <c r="F37" s="139" t="s">
        <v>13</v>
      </c>
      <c r="G37" s="139"/>
      <c r="I37" s="16"/>
      <c r="J37" s="16"/>
      <c r="K37" s="16"/>
      <c r="L37" s="16"/>
      <c r="M37" s="15"/>
      <c r="N37" s="10"/>
    </row>
    <row r="38" spans="2:14" x14ac:dyDescent="0.35">
      <c r="B38" s="138"/>
      <c r="D38" s="12"/>
      <c r="I38" s="16"/>
      <c r="J38" s="16"/>
      <c r="K38" s="140" t="s">
        <v>17</v>
      </c>
      <c r="L38" s="140"/>
      <c r="M38" s="20"/>
      <c r="N38" s="10"/>
    </row>
    <row r="39" spans="2:14" x14ac:dyDescent="0.35">
      <c r="E39" s="141" t="s">
        <v>18</v>
      </c>
      <c r="F39" s="141"/>
      <c r="G39" s="141"/>
      <c r="H39" s="141"/>
      <c r="I39" s="15" t="s">
        <v>19</v>
      </c>
      <c r="J39" s="16"/>
      <c r="K39" s="16"/>
      <c r="L39" s="16"/>
      <c r="M39" s="16"/>
      <c r="N39" s="10"/>
    </row>
    <row r="40" spans="2:14" x14ac:dyDescent="0.35">
      <c r="E40" s="141" t="s">
        <v>20</v>
      </c>
      <c r="F40" s="141"/>
      <c r="G40" s="141"/>
      <c r="H40" s="141"/>
      <c r="I40" s="15" t="s">
        <v>21</v>
      </c>
      <c r="J40" s="16"/>
      <c r="K40" s="16"/>
      <c r="L40" s="16"/>
      <c r="M40" s="16"/>
      <c r="N40" s="10"/>
    </row>
    <row r="41" spans="2:14" x14ac:dyDescent="0.35">
      <c r="J41" s="133" t="s">
        <v>31</v>
      </c>
      <c r="K41" s="133"/>
      <c r="N41" s="10"/>
    </row>
  </sheetData>
  <mergeCells count="111">
    <mergeCell ref="B1:Q1"/>
    <mergeCell ref="I2:L2"/>
    <mergeCell ref="O2:Q3"/>
    <mergeCell ref="B3:B21"/>
    <mergeCell ref="E3:F3"/>
    <mergeCell ref="G3:H3"/>
    <mergeCell ref="K3:L3"/>
    <mergeCell ref="E4:F4"/>
    <mergeCell ref="G4:H4"/>
    <mergeCell ref="K4:L4"/>
    <mergeCell ref="O4:Q4"/>
    <mergeCell ref="E5:F5"/>
    <mergeCell ref="G5:H5"/>
    <mergeCell ref="K5:L5"/>
    <mergeCell ref="O5:Q5"/>
    <mergeCell ref="E7:F7"/>
    <mergeCell ref="J8:J9"/>
    <mergeCell ref="C8:C9"/>
    <mergeCell ref="D8:D9"/>
    <mergeCell ref="E8:F9"/>
    <mergeCell ref="G8:H9"/>
    <mergeCell ref="I8:I9"/>
    <mergeCell ref="G7:H7"/>
    <mergeCell ref="K7:L7"/>
    <mergeCell ref="O7:Q7"/>
    <mergeCell ref="E6:F6"/>
    <mergeCell ref="G6:H6"/>
    <mergeCell ref="K6:L6"/>
    <mergeCell ref="O6:Q6"/>
    <mergeCell ref="E10:F10"/>
    <mergeCell ref="G10:H10"/>
    <mergeCell ref="K10:L10"/>
    <mergeCell ref="O10:Q10"/>
    <mergeCell ref="E11:F11"/>
    <mergeCell ref="G11:H11"/>
    <mergeCell ref="K11:L11"/>
    <mergeCell ref="O11:Q11"/>
    <mergeCell ref="K8:L9"/>
    <mergeCell ref="M8:M9"/>
    <mergeCell ref="N8:N9"/>
    <mergeCell ref="O8:Q9"/>
    <mergeCell ref="K20:L20"/>
    <mergeCell ref="O19:Q19"/>
    <mergeCell ref="O20:Q20"/>
    <mergeCell ref="E16:F16"/>
    <mergeCell ref="E17:F17"/>
    <mergeCell ref="G16:H16"/>
    <mergeCell ref="E12:F12"/>
    <mergeCell ref="G12:H12"/>
    <mergeCell ref="K12:L12"/>
    <mergeCell ref="O12:Q12"/>
    <mergeCell ref="E13:F13"/>
    <mergeCell ref="G13:H13"/>
    <mergeCell ref="K13:L13"/>
    <mergeCell ref="O13:Q13"/>
    <mergeCell ref="G14:H14"/>
    <mergeCell ref="K14:L14"/>
    <mergeCell ref="J41:K41"/>
    <mergeCell ref="G29:H29"/>
    <mergeCell ref="K29:L29"/>
    <mergeCell ref="I30:L31"/>
    <mergeCell ref="E32:F32"/>
    <mergeCell ref="G32:H32"/>
    <mergeCell ref="K32:L32"/>
    <mergeCell ref="G17:H17"/>
    <mergeCell ref="K16:L16"/>
    <mergeCell ref="K17:L17"/>
    <mergeCell ref="E18:F18"/>
    <mergeCell ref="G18:H18"/>
    <mergeCell ref="K18:L18"/>
    <mergeCell ref="E39:H39"/>
    <mergeCell ref="E40:H40"/>
    <mergeCell ref="E20:F20"/>
    <mergeCell ref="G19:H19"/>
    <mergeCell ref="G20:H20"/>
    <mergeCell ref="K19:L19"/>
    <mergeCell ref="O23:Q23"/>
    <mergeCell ref="O24:Q24"/>
    <mergeCell ref="O14:Q14"/>
    <mergeCell ref="E15:F15"/>
    <mergeCell ref="G15:H15"/>
    <mergeCell ref="K15:L15"/>
    <mergeCell ref="O15:Q15"/>
    <mergeCell ref="E14:F14"/>
    <mergeCell ref="O16:Q16"/>
    <mergeCell ref="O18:Q18"/>
    <mergeCell ref="O22:Q22"/>
    <mergeCell ref="O25:Q25"/>
    <mergeCell ref="O32:Q32"/>
    <mergeCell ref="M30:M31"/>
    <mergeCell ref="G21:H21"/>
    <mergeCell ref="K21:L21"/>
    <mergeCell ref="O21:Q21"/>
    <mergeCell ref="O17:Q17"/>
    <mergeCell ref="B32:B38"/>
    <mergeCell ref="E33:F33"/>
    <mergeCell ref="G33:H33"/>
    <mergeCell ref="K33:L33"/>
    <mergeCell ref="F37:G37"/>
    <mergeCell ref="K38:L38"/>
    <mergeCell ref="B22:B29"/>
    <mergeCell ref="E23:F23"/>
    <mergeCell ref="G23:H23"/>
    <mergeCell ref="K23:L23"/>
    <mergeCell ref="E24:F24"/>
    <mergeCell ref="G24:H24"/>
    <mergeCell ref="K24:L24"/>
    <mergeCell ref="E25:F25"/>
    <mergeCell ref="G25:H25"/>
    <mergeCell ref="K25:L25"/>
    <mergeCell ref="E19:F19"/>
  </mergeCells>
  <printOptions gridLines="1"/>
  <pageMargins left="0.31496062992125984" right="0.31496062992125984" top="0.39370078740157483" bottom="0.3543307086614173" header="0.31496062992125984" footer="0.31496062992125984"/>
  <pageSetup paperSize="9" scale="9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9E90A-22DC-471B-8C40-D81144949F79}">
  <sheetPr>
    <pageSetUpPr fitToPage="1"/>
  </sheetPr>
  <dimension ref="A1:S43"/>
  <sheetViews>
    <sheetView workbookViewId="0">
      <selection activeCell="E16" sqref="E16:S17"/>
    </sheetView>
  </sheetViews>
  <sheetFormatPr defaultRowHeight="14.5" x14ac:dyDescent="0.35"/>
  <cols>
    <col min="4" max="4" width="10.7265625" customWidth="1"/>
    <col min="9" max="9" width="10" customWidth="1"/>
    <col min="13" max="13" width="9.90625" bestFit="1" customWidth="1"/>
    <col min="16" max="16" width="9.453125" customWidth="1"/>
  </cols>
  <sheetData>
    <row r="1" spans="1:19" x14ac:dyDescent="0.35">
      <c r="A1" s="1" t="s">
        <v>24</v>
      </c>
      <c r="B1" s="126" t="s">
        <v>32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x14ac:dyDescent="0.35">
      <c r="B2" s="2"/>
      <c r="I2" s="127" t="s">
        <v>0</v>
      </c>
      <c r="J2" s="127"/>
      <c r="K2" s="127"/>
      <c r="L2" s="127"/>
      <c r="M2" s="3">
        <v>55273.9</v>
      </c>
      <c r="O2" s="139" t="s">
        <v>143</v>
      </c>
      <c r="P2" s="139"/>
      <c r="Q2" s="128" t="s">
        <v>1</v>
      </c>
      <c r="R2" s="128"/>
      <c r="S2" s="128"/>
    </row>
    <row r="3" spans="1:19" x14ac:dyDescent="0.35">
      <c r="B3" s="129" t="s">
        <v>2</v>
      </c>
      <c r="C3" s="5" t="s">
        <v>3</v>
      </c>
      <c r="D3" s="5" t="s">
        <v>4</v>
      </c>
      <c r="E3" s="130" t="s">
        <v>5</v>
      </c>
      <c r="F3" s="130"/>
      <c r="G3" s="130" t="s">
        <v>6</v>
      </c>
      <c r="H3" s="130"/>
      <c r="I3" s="5" t="s">
        <v>7</v>
      </c>
      <c r="J3" s="5" t="s">
        <v>8</v>
      </c>
      <c r="K3" s="130" t="s">
        <v>9</v>
      </c>
      <c r="L3" s="130"/>
      <c r="M3" s="6"/>
      <c r="N3" s="5" t="s">
        <v>10</v>
      </c>
      <c r="O3" s="98" t="s">
        <v>144</v>
      </c>
      <c r="P3" s="98" t="s">
        <v>145</v>
      </c>
      <c r="Q3" s="128"/>
      <c r="R3" s="128"/>
      <c r="S3" s="128"/>
    </row>
    <row r="4" spans="1:19" x14ac:dyDescent="0.35">
      <c r="B4" s="129"/>
      <c r="C4" s="10">
        <v>1</v>
      </c>
      <c r="D4" s="97">
        <v>44402</v>
      </c>
      <c r="E4" s="131" t="s">
        <v>11</v>
      </c>
      <c r="F4" s="131"/>
      <c r="G4" s="131" t="s">
        <v>12</v>
      </c>
      <c r="H4" s="131"/>
      <c r="I4" s="95">
        <v>17.29</v>
      </c>
      <c r="J4" s="95">
        <v>3.46</v>
      </c>
      <c r="K4" s="132">
        <v>20.75</v>
      </c>
      <c r="L4" s="132"/>
      <c r="M4" s="95"/>
      <c r="N4" s="94" t="s">
        <v>22</v>
      </c>
      <c r="O4" s="99"/>
      <c r="P4" s="99"/>
      <c r="Q4" s="133" t="s">
        <v>131</v>
      </c>
      <c r="R4" s="133"/>
      <c r="S4" s="133"/>
    </row>
    <row r="5" spans="1:19" x14ac:dyDescent="0.35">
      <c r="B5" s="129"/>
      <c r="C5" s="10">
        <v>2</v>
      </c>
      <c r="D5" s="97">
        <v>44410</v>
      </c>
      <c r="E5" s="131" t="s">
        <v>44</v>
      </c>
      <c r="F5" s="131"/>
      <c r="G5" s="131" t="s">
        <v>45</v>
      </c>
      <c r="H5" s="131"/>
      <c r="I5" s="95">
        <v>402.5</v>
      </c>
      <c r="J5" s="95">
        <v>80.5</v>
      </c>
      <c r="K5" s="132">
        <v>483</v>
      </c>
      <c r="L5" s="132"/>
      <c r="M5" s="95"/>
      <c r="N5" s="94" t="s">
        <v>64</v>
      </c>
      <c r="O5" s="99" t="s">
        <v>146</v>
      </c>
      <c r="P5" s="99" t="s">
        <v>158</v>
      </c>
      <c r="Q5" s="131" t="s">
        <v>132</v>
      </c>
      <c r="R5" s="131"/>
      <c r="S5" s="131"/>
    </row>
    <row r="6" spans="1:19" x14ac:dyDescent="0.35">
      <c r="B6" s="129"/>
      <c r="C6" s="131">
        <v>3</v>
      </c>
      <c r="D6" s="134">
        <v>44434</v>
      </c>
      <c r="E6" s="131" t="s">
        <v>53</v>
      </c>
      <c r="F6" s="131"/>
      <c r="G6" s="131" t="s">
        <v>54</v>
      </c>
      <c r="H6" s="131"/>
      <c r="I6" s="132">
        <v>825.13</v>
      </c>
      <c r="J6" s="132">
        <v>0</v>
      </c>
      <c r="K6" s="132">
        <v>825.13</v>
      </c>
      <c r="L6" s="132"/>
      <c r="M6" s="135"/>
      <c r="N6" s="131" t="s">
        <v>55</v>
      </c>
      <c r="O6" s="99"/>
      <c r="P6" s="99"/>
      <c r="Q6" s="131" t="s">
        <v>130</v>
      </c>
      <c r="R6" s="131"/>
      <c r="S6" s="131"/>
    </row>
    <row r="7" spans="1:19" x14ac:dyDescent="0.35">
      <c r="B7" s="129"/>
      <c r="C7" s="131"/>
      <c r="D7" s="134"/>
      <c r="E7" s="131"/>
      <c r="F7" s="131"/>
      <c r="G7" s="131"/>
      <c r="H7" s="131"/>
      <c r="I7" s="132"/>
      <c r="J7" s="132"/>
      <c r="K7" s="132"/>
      <c r="L7" s="132"/>
      <c r="M7" s="135"/>
      <c r="N7" s="131"/>
      <c r="O7" s="99"/>
      <c r="P7" s="99"/>
      <c r="Q7" s="131"/>
      <c r="R7" s="131"/>
      <c r="S7" s="131"/>
    </row>
    <row r="8" spans="1:19" x14ac:dyDescent="0.35">
      <c r="B8" s="129"/>
      <c r="C8" s="9">
        <v>4</v>
      </c>
      <c r="D8" s="97">
        <v>44423</v>
      </c>
      <c r="E8" s="131" t="s">
        <v>47</v>
      </c>
      <c r="F8" s="131"/>
      <c r="G8" s="131" t="s">
        <v>48</v>
      </c>
      <c r="H8" s="131"/>
      <c r="I8" s="95">
        <v>74</v>
      </c>
      <c r="J8" s="95">
        <v>0</v>
      </c>
      <c r="K8" s="132">
        <v>74</v>
      </c>
      <c r="L8" s="132"/>
      <c r="M8" s="95"/>
      <c r="N8" s="94" t="s">
        <v>64</v>
      </c>
      <c r="O8" s="99" t="s">
        <v>146</v>
      </c>
      <c r="P8" s="99" t="s">
        <v>158</v>
      </c>
      <c r="Q8" s="131" t="s">
        <v>133</v>
      </c>
      <c r="R8" s="131"/>
      <c r="S8" s="131"/>
    </row>
    <row r="9" spans="1:19" x14ac:dyDescent="0.35">
      <c r="B9" s="129"/>
      <c r="C9" s="44">
        <v>5</v>
      </c>
      <c r="D9" s="102">
        <v>44411</v>
      </c>
      <c r="E9" s="131" t="s">
        <v>50</v>
      </c>
      <c r="F9" s="131"/>
      <c r="G9" s="131" t="s">
        <v>81</v>
      </c>
      <c r="H9" s="131"/>
      <c r="I9" s="100">
        <v>19.79</v>
      </c>
      <c r="J9" s="100">
        <v>0.98</v>
      </c>
      <c r="K9" s="132">
        <v>20.77</v>
      </c>
      <c r="L9" s="132"/>
      <c r="M9" s="100"/>
      <c r="N9" s="99" t="s">
        <v>22</v>
      </c>
      <c r="O9" s="99"/>
      <c r="P9" s="99"/>
      <c r="Q9" s="133" t="s">
        <v>134</v>
      </c>
      <c r="R9" s="133"/>
      <c r="S9" s="133"/>
    </row>
    <row r="10" spans="1:19" x14ac:dyDescent="0.35">
      <c r="B10" s="129"/>
      <c r="C10" s="44">
        <v>6</v>
      </c>
      <c r="D10" s="102">
        <v>44414</v>
      </c>
      <c r="E10" s="131" t="s">
        <v>138</v>
      </c>
      <c r="F10" s="131"/>
      <c r="G10" s="131" t="s">
        <v>139</v>
      </c>
      <c r="H10" s="131"/>
      <c r="I10" s="100">
        <v>105</v>
      </c>
      <c r="J10" s="100">
        <v>21</v>
      </c>
      <c r="K10" s="132">
        <v>126</v>
      </c>
      <c r="L10" s="132"/>
      <c r="M10" s="100"/>
      <c r="N10" s="99" t="s">
        <v>64</v>
      </c>
      <c r="O10" s="99" t="s">
        <v>146</v>
      </c>
      <c r="P10" s="99" t="s">
        <v>158</v>
      </c>
      <c r="Q10" s="131" t="s">
        <v>140</v>
      </c>
      <c r="R10" s="131"/>
      <c r="S10" s="131"/>
    </row>
    <row r="11" spans="1:19" x14ac:dyDescent="0.35">
      <c r="B11" s="129"/>
      <c r="C11" s="44">
        <v>7</v>
      </c>
      <c r="D11" s="102">
        <v>44421</v>
      </c>
      <c r="E11" s="131" t="s">
        <v>57</v>
      </c>
      <c r="F11" s="131"/>
      <c r="G11" s="131" t="s">
        <v>141</v>
      </c>
      <c r="H11" s="131"/>
      <c r="I11" s="100">
        <v>35</v>
      </c>
      <c r="J11" s="100">
        <v>0</v>
      </c>
      <c r="K11" s="132">
        <v>35</v>
      </c>
      <c r="L11" s="132"/>
      <c r="M11" s="100"/>
      <c r="N11" s="99" t="s">
        <v>64</v>
      </c>
      <c r="O11" s="99" t="s">
        <v>146</v>
      </c>
      <c r="P11" s="99" t="s">
        <v>158</v>
      </c>
      <c r="Q11" s="131" t="s">
        <v>142</v>
      </c>
      <c r="R11" s="131"/>
      <c r="S11" s="131"/>
    </row>
    <row r="12" spans="1:19" x14ac:dyDescent="0.35">
      <c r="B12" s="129"/>
      <c r="C12" s="44">
        <v>8</v>
      </c>
      <c r="D12" s="105">
        <v>44433</v>
      </c>
      <c r="E12" s="131" t="s">
        <v>11</v>
      </c>
      <c r="F12" s="131"/>
      <c r="G12" s="131" t="s">
        <v>12</v>
      </c>
      <c r="H12" s="131"/>
      <c r="I12" s="104">
        <v>17.29</v>
      </c>
      <c r="J12" s="104">
        <v>3.46</v>
      </c>
      <c r="K12" s="132">
        <v>20.75</v>
      </c>
      <c r="L12" s="132"/>
      <c r="M12" s="104"/>
      <c r="N12" s="103" t="s">
        <v>22</v>
      </c>
      <c r="O12" s="103"/>
      <c r="P12" s="103"/>
      <c r="Q12" s="133" t="s">
        <v>152</v>
      </c>
      <c r="R12" s="133"/>
      <c r="S12" s="133"/>
    </row>
    <row r="13" spans="1:19" x14ac:dyDescent="0.35">
      <c r="B13" s="129"/>
      <c r="C13" s="44">
        <v>9</v>
      </c>
      <c r="D13" s="105">
        <v>44410</v>
      </c>
      <c r="E13" s="131" t="s">
        <v>44</v>
      </c>
      <c r="F13" s="131"/>
      <c r="G13" s="131" t="s">
        <v>45</v>
      </c>
      <c r="H13" s="131"/>
      <c r="I13" s="104">
        <v>402.5</v>
      </c>
      <c r="J13" s="104">
        <v>80.5</v>
      </c>
      <c r="K13" s="132">
        <v>483</v>
      </c>
      <c r="L13" s="132"/>
      <c r="M13" s="104"/>
      <c r="N13" s="103" t="s">
        <v>64</v>
      </c>
      <c r="O13" s="103" t="s">
        <v>146</v>
      </c>
      <c r="P13" s="103" t="s">
        <v>158</v>
      </c>
      <c r="Q13" s="131" t="s">
        <v>132</v>
      </c>
      <c r="R13" s="131"/>
      <c r="S13" s="131"/>
    </row>
    <row r="14" spans="1:19" x14ac:dyDescent="0.35">
      <c r="B14" s="129"/>
      <c r="C14" s="44">
        <v>10</v>
      </c>
      <c r="D14" s="105">
        <v>44455</v>
      </c>
      <c r="E14" s="131" t="s">
        <v>47</v>
      </c>
      <c r="F14" s="131"/>
      <c r="G14" s="131" t="s">
        <v>48</v>
      </c>
      <c r="H14" s="131"/>
      <c r="I14" s="104">
        <v>74</v>
      </c>
      <c r="J14" s="104">
        <v>0</v>
      </c>
      <c r="K14" s="132">
        <v>74</v>
      </c>
      <c r="L14" s="132"/>
      <c r="M14" s="104"/>
      <c r="N14" s="103" t="s">
        <v>64</v>
      </c>
      <c r="O14" s="103" t="s">
        <v>146</v>
      </c>
      <c r="P14" s="103" t="s">
        <v>158</v>
      </c>
      <c r="Q14" s="131" t="s">
        <v>153</v>
      </c>
      <c r="R14" s="131"/>
      <c r="S14" s="131"/>
    </row>
    <row r="15" spans="1:19" x14ac:dyDescent="0.35">
      <c r="B15" s="129"/>
      <c r="C15" s="44">
        <v>11</v>
      </c>
      <c r="D15" s="105">
        <v>44442</v>
      </c>
      <c r="E15" s="131" t="s">
        <v>50</v>
      </c>
      <c r="F15" s="131"/>
      <c r="G15" s="131" t="s">
        <v>81</v>
      </c>
      <c r="H15" s="131"/>
      <c r="I15" s="104">
        <v>19.79</v>
      </c>
      <c r="J15" s="104">
        <v>0.98</v>
      </c>
      <c r="K15" s="132">
        <v>20.77</v>
      </c>
      <c r="L15" s="132"/>
      <c r="M15" s="104"/>
      <c r="N15" s="103" t="s">
        <v>22</v>
      </c>
      <c r="O15" s="103"/>
      <c r="P15" s="103"/>
      <c r="Q15" s="133" t="s">
        <v>154</v>
      </c>
      <c r="R15" s="133"/>
      <c r="S15" s="133"/>
    </row>
    <row r="16" spans="1:19" x14ac:dyDescent="0.35">
      <c r="B16" s="129"/>
      <c r="C16" s="131">
        <v>12</v>
      </c>
      <c r="D16" s="134">
        <v>44465</v>
      </c>
      <c r="E16" s="131" t="s">
        <v>53</v>
      </c>
      <c r="F16" s="131"/>
      <c r="G16" s="131" t="s">
        <v>54</v>
      </c>
      <c r="H16" s="131"/>
      <c r="I16" s="132">
        <v>825.13</v>
      </c>
      <c r="J16" s="132">
        <v>0</v>
      </c>
      <c r="K16" s="132">
        <v>825.13</v>
      </c>
      <c r="L16" s="132"/>
      <c r="M16" s="135"/>
      <c r="N16" s="131" t="s">
        <v>55</v>
      </c>
      <c r="O16" s="103"/>
      <c r="P16" s="103"/>
      <c r="Q16" s="131" t="s">
        <v>151</v>
      </c>
      <c r="R16" s="131"/>
      <c r="S16" s="131"/>
    </row>
    <row r="17" spans="2:19" x14ac:dyDescent="0.35">
      <c r="B17" s="129"/>
      <c r="C17" s="131"/>
      <c r="D17" s="134"/>
      <c r="E17" s="131"/>
      <c r="F17" s="131"/>
      <c r="G17" s="131"/>
      <c r="H17" s="131"/>
      <c r="I17" s="132"/>
      <c r="J17" s="132"/>
      <c r="K17" s="132"/>
      <c r="L17" s="132"/>
      <c r="M17" s="135"/>
      <c r="N17" s="131"/>
      <c r="O17" s="103"/>
      <c r="P17" s="103"/>
      <c r="Q17" s="131"/>
      <c r="R17" s="131"/>
      <c r="S17" s="131"/>
    </row>
    <row r="18" spans="2:19" x14ac:dyDescent="0.35">
      <c r="B18" s="129"/>
      <c r="C18" s="46">
        <v>13</v>
      </c>
      <c r="D18" s="105">
        <v>44398</v>
      </c>
      <c r="E18" s="131" t="s">
        <v>155</v>
      </c>
      <c r="F18" s="131"/>
      <c r="G18" s="131" t="s">
        <v>156</v>
      </c>
      <c r="H18" s="131"/>
      <c r="I18" s="104">
        <v>35</v>
      </c>
      <c r="J18" s="104">
        <v>0</v>
      </c>
      <c r="K18" s="132">
        <v>35</v>
      </c>
      <c r="L18" s="132"/>
      <c r="M18" s="104"/>
      <c r="N18" s="103" t="s">
        <v>22</v>
      </c>
      <c r="O18" s="103"/>
      <c r="P18" s="103"/>
      <c r="Q18" s="131" t="s">
        <v>157</v>
      </c>
      <c r="R18" s="131"/>
      <c r="S18" s="131"/>
    </row>
    <row r="19" spans="2:19" x14ac:dyDescent="0.35">
      <c r="B19" s="129"/>
      <c r="C19" s="46">
        <v>14</v>
      </c>
      <c r="D19" s="48">
        <v>44453</v>
      </c>
      <c r="E19" s="131" t="s">
        <v>78</v>
      </c>
      <c r="F19" s="131"/>
      <c r="G19" s="131" t="s">
        <v>113</v>
      </c>
      <c r="H19" s="131"/>
      <c r="I19" s="47">
        <v>650</v>
      </c>
      <c r="J19" s="47">
        <v>0</v>
      </c>
      <c r="K19" s="132">
        <v>650</v>
      </c>
      <c r="L19" s="132"/>
      <c r="M19" s="47"/>
      <c r="N19" s="46" t="s">
        <v>64</v>
      </c>
      <c r="O19" s="99" t="s">
        <v>146</v>
      </c>
      <c r="P19" s="99" t="s">
        <v>158</v>
      </c>
      <c r="Q19" s="131" t="s">
        <v>159</v>
      </c>
      <c r="R19" s="131"/>
      <c r="S19" s="131"/>
    </row>
    <row r="20" spans="2:19" x14ac:dyDescent="0.35">
      <c r="B20" s="129"/>
      <c r="C20" s="46">
        <v>15</v>
      </c>
      <c r="D20" s="48"/>
      <c r="E20" s="131"/>
      <c r="F20" s="131"/>
      <c r="G20" s="131"/>
      <c r="H20" s="131"/>
      <c r="I20" s="47"/>
      <c r="J20" s="47"/>
      <c r="K20" s="132"/>
      <c r="L20" s="132"/>
      <c r="M20" s="47"/>
      <c r="N20" s="46"/>
      <c r="O20" s="99"/>
      <c r="P20" s="99"/>
      <c r="Q20" s="131"/>
      <c r="R20" s="131"/>
      <c r="S20" s="131"/>
    </row>
    <row r="21" spans="2:19" x14ac:dyDescent="0.35">
      <c r="B21" s="129"/>
      <c r="C21" s="46">
        <v>16</v>
      </c>
      <c r="D21" s="48"/>
      <c r="E21" s="131"/>
      <c r="F21" s="131"/>
      <c r="G21" s="131"/>
      <c r="H21" s="131"/>
      <c r="I21" s="47"/>
      <c r="J21" s="47"/>
      <c r="K21" s="132"/>
      <c r="L21" s="132"/>
      <c r="N21" s="46"/>
      <c r="O21" s="99"/>
      <c r="P21" s="99"/>
      <c r="Q21" s="131"/>
      <c r="R21" s="131"/>
      <c r="S21" s="131"/>
    </row>
    <row r="22" spans="2:19" x14ac:dyDescent="0.35">
      <c r="B22" s="129"/>
      <c r="C22" s="44"/>
      <c r="D22" s="11"/>
      <c r="E22" s="131"/>
      <c r="F22" s="131"/>
      <c r="G22" s="131"/>
      <c r="H22" s="131"/>
      <c r="I22" s="8"/>
      <c r="J22" s="8"/>
      <c r="K22" s="132"/>
      <c r="L22" s="132"/>
      <c r="M22" s="8"/>
      <c r="N22" s="9"/>
      <c r="O22" s="99"/>
      <c r="P22" s="99"/>
      <c r="Q22" s="131"/>
      <c r="R22" s="131"/>
      <c r="S22" s="131"/>
    </row>
    <row r="23" spans="2:19" x14ac:dyDescent="0.35">
      <c r="B23" s="129"/>
      <c r="C23" s="10"/>
      <c r="D23" s="13"/>
      <c r="G23" s="139" t="s">
        <v>13</v>
      </c>
      <c r="H23" s="139"/>
      <c r="I23" s="14">
        <f>SUM(I4:I22)</f>
        <v>3502.42</v>
      </c>
      <c r="J23" s="14">
        <f>SUM(J4:J22)</f>
        <v>190.87999999999997</v>
      </c>
      <c r="K23" s="142" t="s">
        <v>2</v>
      </c>
      <c r="L23" s="142"/>
      <c r="M23" s="14">
        <f>SUM(K4:L22)</f>
        <v>3693.3</v>
      </c>
      <c r="N23" s="10"/>
      <c r="O23" s="101"/>
      <c r="P23" s="101"/>
      <c r="Q23" s="133"/>
      <c r="R23" s="133"/>
      <c r="S23" s="133"/>
    </row>
    <row r="24" spans="2:19" x14ac:dyDescent="0.35">
      <c r="B24" s="136" t="s">
        <v>14</v>
      </c>
      <c r="C24" s="10"/>
      <c r="D24" s="13"/>
      <c r="G24" s="10"/>
      <c r="H24" s="10"/>
      <c r="I24" s="15"/>
      <c r="J24" s="15"/>
      <c r="K24" s="16"/>
      <c r="L24" s="16"/>
      <c r="M24" s="16"/>
      <c r="N24" s="10"/>
      <c r="O24" s="101"/>
      <c r="P24" s="101"/>
      <c r="Q24" s="133"/>
      <c r="R24" s="133"/>
      <c r="S24" s="133"/>
    </row>
    <row r="25" spans="2:19" x14ac:dyDescent="0.35">
      <c r="B25" s="136"/>
      <c r="C25" s="10">
        <v>1</v>
      </c>
      <c r="D25" s="17">
        <v>44404</v>
      </c>
      <c r="E25" s="133" t="s">
        <v>135</v>
      </c>
      <c r="F25" s="133"/>
      <c r="G25" s="133" t="s">
        <v>136</v>
      </c>
      <c r="H25" s="133"/>
      <c r="I25" s="96"/>
      <c r="J25" s="96"/>
      <c r="K25" s="135"/>
      <c r="L25" s="135"/>
      <c r="M25" s="96">
        <v>1000</v>
      </c>
      <c r="N25" s="93" t="s">
        <v>64</v>
      </c>
      <c r="O25" s="101"/>
      <c r="P25" s="101"/>
      <c r="Q25" s="133" t="s">
        <v>137</v>
      </c>
      <c r="R25" s="133"/>
      <c r="S25" s="133"/>
    </row>
    <row r="26" spans="2:19" x14ac:dyDescent="0.35">
      <c r="B26" s="136"/>
      <c r="C26" s="10">
        <v>2</v>
      </c>
      <c r="D26" s="102">
        <v>44424</v>
      </c>
      <c r="E26" s="131" t="s">
        <v>147</v>
      </c>
      <c r="F26" s="131"/>
      <c r="G26" s="131" t="s">
        <v>148</v>
      </c>
      <c r="H26" s="131"/>
      <c r="I26" s="100"/>
      <c r="J26" s="100"/>
      <c r="K26" s="132"/>
      <c r="L26" s="132"/>
      <c r="M26" s="100">
        <v>15</v>
      </c>
      <c r="N26" s="99" t="s">
        <v>64</v>
      </c>
      <c r="O26" s="99"/>
      <c r="P26" s="99"/>
      <c r="Q26" s="131" t="s">
        <v>149</v>
      </c>
      <c r="R26" s="131"/>
      <c r="S26" s="131"/>
    </row>
    <row r="27" spans="2:19" x14ac:dyDescent="0.35">
      <c r="B27" s="136"/>
      <c r="C27" s="10">
        <v>3</v>
      </c>
      <c r="D27" s="105">
        <v>44438</v>
      </c>
      <c r="E27" s="131" t="s">
        <v>78</v>
      </c>
      <c r="F27" s="131"/>
      <c r="G27" s="131" t="s">
        <v>79</v>
      </c>
      <c r="H27" s="131"/>
      <c r="I27" s="104"/>
      <c r="J27" s="104"/>
      <c r="K27" s="104"/>
      <c r="L27" s="104"/>
      <c r="M27" s="104">
        <v>10039.040000000001</v>
      </c>
      <c r="N27" s="103" t="s">
        <v>64</v>
      </c>
      <c r="O27" s="103"/>
      <c r="P27" s="103"/>
      <c r="Q27" s="131" t="s">
        <v>150</v>
      </c>
      <c r="R27" s="131"/>
      <c r="S27" s="131"/>
    </row>
    <row r="28" spans="2:19" x14ac:dyDescent="0.35">
      <c r="B28" s="136"/>
      <c r="C28" s="45">
        <v>4</v>
      </c>
      <c r="D28" s="48"/>
      <c r="E28" s="131"/>
      <c r="F28" s="131"/>
      <c r="G28" s="131"/>
      <c r="H28" s="131"/>
      <c r="I28" s="47"/>
      <c r="J28" s="47"/>
      <c r="K28" s="47"/>
      <c r="L28" s="47"/>
      <c r="M28" s="47"/>
      <c r="N28" s="46"/>
      <c r="O28" s="99"/>
      <c r="P28" s="99"/>
      <c r="Q28" s="131"/>
      <c r="R28" s="131"/>
      <c r="S28" s="131"/>
    </row>
    <row r="29" spans="2:19" x14ac:dyDescent="0.35">
      <c r="B29" s="136"/>
      <c r="D29" s="13"/>
      <c r="I29" s="16"/>
      <c r="J29" s="16"/>
      <c r="K29" s="16"/>
      <c r="L29" s="16"/>
      <c r="M29" s="16"/>
      <c r="N29" s="10"/>
      <c r="O29" s="101"/>
      <c r="P29" s="101"/>
    </row>
    <row r="30" spans="2:19" x14ac:dyDescent="0.35">
      <c r="B30" s="136"/>
      <c r="D30" s="13"/>
      <c r="I30" s="16"/>
      <c r="J30" s="16"/>
      <c r="K30" s="16"/>
      <c r="L30" s="16"/>
      <c r="M30" s="16"/>
      <c r="N30" s="10"/>
      <c r="O30" s="101"/>
      <c r="P30" s="101"/>
    </row>
    <row r="31" spans="2:19" x14ac:dyDescent="0.35">
      <c r="B31" s="136"/>
      <c r="D31" s="13"/>
      <c r="G31" s="139" t="s">
        <v>13</v>
      </c>
      <c r="H31" s="139"/>
      <c r="I31" s="18"/>
      <c r="J31" s="14">
        <v>0</v>
      </c>
      <c r="K31" s="142" t="s">
        <v>14</v>
      </c>
      <c r="L31" s="142"/>
      <c r="M31" s="14">
        <f>SUM(M25:M29)</f>
        <v>11054.04</v>
      </c>
      <c r="N31" s="10"/>
      <c r="O31" s="101"/>
      <c r="P31" s="101"/>
    </row>
    <row r="32" spans="2:19" x14ac:dyDescent="0.35">
      <c r="D32" s="12"/>
      <c r="I32" s="143" t="s">
        <v>15</v>
      </c>
      <c r="J32" s="143"/>
      <c r="K32" s="143"/>
      <c r="L32" s="143"/>
      <c r="M32" s="137">
        <f>M2-M23+M31</f>
        <v>62634.64</v>
      </c>
    </row>
    <row r="33" spans="2:16" x14ac:dyDescent="0.35">
      <c r="D33" s="12"/>
      <c r="I33" s="143"/>
      <c r="J33" s="143"/>
      <c r="K33" s="143"/>
      <c r="L33" s="143"/>
      <c r="M33" s="137"/>
    </row>
    <row r="34" spans="2:16" x14ac:dyDescent="0.35">
      <c r="B34" s="138" t="s">
        <v>16</v>
      </c>
      <c r="C34" s="9"/>
      <c r="D34" s="19"/>
      <c r="M34" s="15"/>
      <c r="N34" s="10"/>
      <c r="O34" s="101"/>
      <c r="P34" s="101"/>
    </row>
    <row r="35" spans="2:16" x14ac:dyDescent="0.35">
      <c r="B35" s="138"/>
      <c r="C35" s="9"/>
      <c r="D35" s="19"/>
      <c r="E35" s="133"/>
      <c r="F35" s="133"/>
      <c r="G35" s="133"/>
      <c r="H35" s="133"/>
      <c r="I35" s="16"/>
      <c r="J35" s="16"/>
      <c r="K35" s="135"/>
      <c r="L35" s="135"/>
      <c r="M35" s="15"/>
      <c r="N35" s="10"/>
      <c r="O35" s="101"/>
      <c r="P35" s="101"/>
    </row>
    <row r="36" spans="2:16" x14ac:dyDescent="0.35">
      <c r="B36" s="138"/>
      <c r="D36" s="12"/>
      <c r="I36" s="16"/>
      <c r="J36" s="16"/>
      <c r="K36" s="16"/>
      <c r="L36" s="16"/>
      <c r="M36" s="15"/>
      <c r="N36" s="10"/>
      <c r="O36" s="101"/>
      <c r="P36" s="101"/>
    </row>
    <row r="37" spans="2:16" x14ac:dyDescent="0.35">
      <c r="B37" s="138"/>
      <c r="D37" s="12"/>
      <c r="I37" s="16"/>
      <c r="J37" s="16"/>
      <c r="K37" s="16"/>
      <c r="L37" s="16"/>
      <c r="M37" s="15"/>
      <c r="N37" s="10"/>
      <c r="O37" s="101"/>
      <c r="P37" s="101"/>
    </row>
    <row r="38" spans="2:16" x14ac:dyDescent="0.35">
      <c r="B38" s="138"/>
      <c r="D38" s="12"/>
      <c r="I38" s="16"/>
      <c r="J38" s="16"/>
      <c r="K38" s="16"/>
      <c r="L38" s="16"/>
      <c r="M38" s="15"/>
      <c r="N38" s="10"/>
      <c r="O38" s="101"/>
      <c r="P38" s="101"/>
    </row>
    <row r="39" spans="2:16" x14ac:dyDescent="0.35">
      <c r="B39" s="138"/>
      <c r="D39" s="12"/>
      <c r="F39" s="139" t="s">
        <v>13</v>
      </c>
      <c r="G39" s="139"/>
      <c r="I39" s="16"/>
      <c r="J39" s="16"/>
      <c r="K39" s="16"/>
      <c r="L39" s="16"/>
      <c r="M39" s="15"/>
      <c r="N39" s="10"/>
      <c r="O39" s="101"/>
      <c r="P39" s="101"/>
    </row>
    <row r="40" spans="2:16" x14ac:dyDescent="0.35">
      <c r="B40" s="138"/>
      <c r="D40" s="12"/>
      <c r="I40" s="16"/>
      <c r="J40" s="16"/>
      <c r="K40" s="140" t="s">
        <v>17</v>
      </c>
      <c r="L40" s="140"/>
      <c r="M40" s="20">
        <f>M32-M39</f>
        <v>62634.64</v>
      </c>
      <c r="N40" s="10"/>
      <c r="O40" s="101"/>
      <c r="P40" s="101"/>
    </row>
    <row r="41" spans="2:16" x14ac:dyDescent="0.35">
      <c r="E41" s="141" t="s">
        <v>18</v>
      </c>
      <c r="F41" s="141"/>
      <c r="G41" s="141"/>
      <c r="H41" s="141"/>
      <c r="I41" s="15" t="s">
        <v>19</v>
      </c>
      <c r="J41" s="16"/>
      <c r="K41" s="16"/>
      <c r="L41" s="16"/>
      <c r="M41" s="16"/>
      <c r="N41" s="10"/>
      <c r="O41" s="101"/>
      <c r="P41" s="101"/>
    </row>
    <row r="42" spans="2:16" x14ac:dyDescent="0.35">
      <c r="E42" s="141" t="s">
        <v>20</v>
      </c>
      <c r="F42" s="141"/>
      <c r="G42" s="141"/>
      <c r="H42" s="141"/>
      <c r="I42" s="15" t="s">
        <v>21</v>
      </c>
      <c r="J42" s="16"/>
      <c r="K42" s="16"/>
      <c r="L42" s="16"/>
      <c r="M42" s="16"/>
      <c r="N42" s="10"/>
      <c r="O42" s="101"/>
      <c r="P42" s="101"/>
    </row>
    <row r="43" spans="2:16" x14ac:dyDescent="0.35">
      <c r="J43" s="133" t="s">
        <v>33</v>
      </c>
      <c r="K43" s="133"/>
      <c r="N43" s="10"/>
      <c r="O43" s="101"/>
      <c r="P43" s="101"/>
    </row>
  </sheetData>
  <mergeCells count="120">
    <mergeCell ref="C16:C17"/>
    <mergeCell ref="E18:F18"/>
    <mergeCell ref="E19:F19"/>
    <mergeCell ref="E20:F20"/>
    <mergeCell ref="E21:F21"/>
    <mergeCell ref="D16:D17"/>
    <mergeCell ref="E16:F17"/>
    <mergeCell ref="G16:H17"/>
    <mergeCell ref="I16:I17"/>
    <mergeCell ref="G18:H18"/>
    <mergeCell ref="G19:H19"/>
    <mergeCell ref="G20:H20"/>
    <mergeCell ref="G21:H21"/>
    <mergeCell ref="Q28:S28"/>
    <mergeCell ref="E15:F15"/>
    <mergeCell ref="G15:H15"/>
    <mergeCell ref="K15:L15"/>
    <mergeCell ref="Q15:S15"/>
    <mergeCell ref="K16:L17"/>
    <mergeCell ref="M16:M17"/>
    <mergeCell ref="N16:N17"/>
    <mergeCell ref="Q16:S17"/>
    <mergeCell ref="Q18:S18"/>
    <mergeCell ref="Q27:S27"/>
    <mergeCell ref="Q24:S24"/>
    <mergeCell ref="E25:F25"/>
    <mergeCell ref="G25:H25"/>
    <mergeCell ref="K25:L25"/>
    <mergeCell ref="Q25:S25"/>
    <mergeCell ref="E26:F26"/>
    <mergeCell ref="G26:H26"/>
    <mergeCell ref="K26:L26"/>
    <mergeCell ref="Q26:S26"/>
    <mergeCell ref="K19:L19"/>
    <mergeCell ref="K20:L20"/>
    <mergeCell ref="K21:L21"/>
    <mergeCell ref="B1:S1"/>
    <mergeCell ref="I2:L2"/>
    <mergeCell ref="Q2:S3"/>
    <mergeCell ref="B3:B23"/>
    <mergeCell ref="E3:F3"/>
    <mergeCell ref="G3:H3"/>
    <mergeCell ref="K3:L3"/>
    <mergeCell ref="E4:F4"/>
    <mergeCell ref="G4:H4"/>
    <mergeCell ref="K4:L4"/>
    <mergeCell ref="Q4:S4"/>
    <mergeCell ref="E5:F5"/>
    <mergeCell ref="G5:H5"/>
    <mergeCell ref="K5:L5"/>
    <mergeCell ref="Q5:S5"/>
    <mergeCell ref="E14:F14"/>
    <mergeCell ref="C6:C7"/>
    <mergeCell ref="D6:D7"/>
    <mergeCell ref="E6:F7"/>
    <mergeCell ref="G6:H7"/>
    <mergeCell ref="I6:I7"/>
    <mergeCell ref="J6:J7"/>
    <mergeCell ref="K6:L7"/>
    <mergeCell ref="M6:M7"/>
    <mergeCell ref="Q6:S7"/>
    <mergeCell ref="E8:F8"/>
    <mergeCell ref="G8:H8"/>
    <mergeCell ref="K8:L8"/>
    <mergeCell ref="Q8:S8"/>
    <mergeCell ref="E9:F9"/>
    <mergeCell ref="G9:H9"/>
    <mergeCell ref="K9:L9"/>
    <mergeCell ref="Q9:S9"/>
    <mergeCell ref="Q10:S10"/>
    <mergeCell ref="E11:F11"/>
    <mergeCell ref="G11:H11"/>
    <mergeCell ref="K11:L11"/>
    <mergeCell ref="Q11:S11"/>
    <mergeCell ref="E12:F12"/>
    <mergeCell ref="G12:H12"/>
    <mergeCell ref="K12:L12"/>
    <mergeCell ref="Q12:S12"/>
    <mergeCell ref="E13:F13"/>
    <mergeCell ref="G13:H13"/>
    <mergeCell ref="K13:L13"/>
    <mergeCell ref="Q13:S13"/>
    <mergeCell ref="E22:F22"/>
    <mergeCell ref="G22:H22"/>
    <mergeCell ref="K22:L22"/>
    <mergeCell ref="Q22:S22"/>
    <mergeCell ref="G23:H23"/>
    <mergeCell ref="K23:L23"/>
    <mergeCell ref="Q23:S23"/>
    <mergeCell ref="J16:J17"/>
    <mergeCell ref="G14:H14"/>
    <mergeCell ref="K14:L14"/>
    <mergeCell ref="Q14:S14"/>
    <mergeCell ref="Q19:S19"/>
    <mergeCell ref="Q20:S20"/>
    <mergeCell ref="Q21:S21"/>
    <mergeCell ref="O2:P2"/>
    <mergeCell ref="J43:K43"/>
    <mergeCell ref="G31:H31"/>
    <mergeCell ref="K31:L31"/>
    <mergeCell ref="I32:L33"/>
    <mergeCell ref="M32:M33"/>
    <mergeCell ref="B34:B40"/>
    <mergeCell ref="E35:F35"/>
    <mergeCell ref="G35:H35"/>
    <mergeCell ref="K35:L35"/>
    <mergeCell ref="F39:G39"/>
    <mergeCell ref="K40:L40"/>
    <mergeCell ref="E41:H41"/>
    <mergeCell ref="E42:H42"/>
    <mergeCell ref="B24:B31"/>
    <mergeCell ref="E27:F27"/>
    <mergeCell ref="G27:H27"/>
    <mergeCell ref="E28:F28"/>
    <mergeCell ref="G28:H28"/>
    <mergeCell ref="E10:F10"/>
    <mergeCell ref="G10:H10"/>
    <mergeCell ref="K10:L10"/>
    <mergeCell ref="N6:N7"/>
    <mergeCell ref="K18:L18"/>
  </mergeCells>
  <printOptions gridLines="1"/>
  <pageMargins left="0.31496062992125984" right="0.31496062992125984" top="0.39370078740157483" bottom="0.3543307086614173" header="0.31496062992125984" footer="0.31496062992125984"/>
  <pageSetup paperSize="9" scale="83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4EEF4-0155-424E-849D-C6DCBC008F5C}">
  <sheetPr>
    <pageSetUpPr fitToPage="1"/>
  </sheetPr>
  <dimension ref="A1:S46"/>
  <sheetViews>
    <sheetView topLeftCell="C1" workbookViewId="0">
      <selection activeCell="O2" sqref="O2:P3"/>
    </sheetView>
  </sheetViews>
  <sheetFormatPr defaultRowHeight="14.5" x14ac:dyDescent="0.35"/>
  <cols>
    <col min="4" max="4" width="10.453125" customWidth="1"/>
    <col min="5" max="5" width="8.7265625" customWidth="1"/>
    <col min="9" max="9" width="10.81640625" customWidth="1"/>
    <col min="10" max="10" width="9.6328125" customWidth="1"/>
    <col min="13" max="13" width="9.90625" bestFit="1" customWidth="1"/>
    <col min="16" max="16" width="9.90625" customWidth="1"/>
  </cols>
  <sheetData>
    <row r="1" spans="1:19" x14ac:dyDescent="0.35">
      <c r="A1" s="1" t="s">
        <v>24</v>
      </c>
      <c r="B1" s="126" t="s">
        <v>34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x14ac:dyDescent="0.35">
      <c r="B2" s="2"/>
      <c r="I2" s="127" t="s">
        <v>0</v>
      </c>
      <c r="J2" s="127"/>
      <c r="K2" s="127"/>
      <c r="L2" s="127"/>
      <c r="M2" s="3">
        <v>62634.64</v>
      </c>
      <c r="O2" s="139" t="s">
        <v>143</v>
      </c>
      <c r="P2" s="139"/>
      <c r="Q2" s="128" t="s">
        <v>1</v>
      </c>
      <c r="R2" s="128"/>
      <c r="S2" s="128"/>
    </row>
    <row r="3" spans="1:19" x14ac:dyDescent="0.35">
      <c r="B3" s="129" t="s">
        <v>2</v>
      </c>
      <c r="C3" s="5" t="s">
        <v>3</v>
      </c>
      <c r="D3" s="5" t="s">
        <v>4</v>
      </c>
      <c r="E3" s="130" t="s">
        <v>5</v>
      </c>
      <c r="F3" s="130"/>
      <c r="G3" s="130" t="s">
        <v>6</v>
      </c>
      <c r="H3" s="130"/>
      <c r="I3" s="5" t="s">
        <v>7</v>
      </c>
      <c r="J3" s="5" t="s">
        <v>8</v>
      </c>
      <c r="K3" s="130" t="s">
        <v>9</v>
      </c>
      <c r="L3" s="130"/>
      <c r="M3" s="6"/>
      <c r="N3" s="5" t="s">
        <v>10</v>
      </c>
      <c r="O3" s="106" t="s">
        <v>144</v>
      </c>
      <c r="P3" s="106" t="s">
        <v>145</v>
      </c>
      <c r="Q3" s="128"/>
      <c r="R3" s="128"/>
      <c r="S3" s="128"/>
    </row>
    <row r="4" spans="1:19" x14ac:dyDescent="0.35">
      <c r="B4" s="129"/>
      <c r="C4" s="10">
        <v>1</v>
      </c>
      <c r="D4" s="110">
        <v>44455</v>
      </c>
      <c r="E4" s="131" t="s">
        <v>160</v>
      </c>
      <c r="F4" s="131"/>
      <c r="G4" s="131" t="s">
        <v>161</v>
      </c>
      <c r="H4" s="131"/>
      <c r="I4" s="108">
        <v>1000</v>
      </c>
      <c r="J4" s="108">
        <v>0</v>
      </c>
      <c r="K4" s="132">
        <v>1000</v>
      </c>
      <c r="L4" s="132"/>
      <c r="M4" s="108"/>
      <c r="N4" s="108" t="s">
        <v>64</v>
      </c>
      <c r="O4" s="107" t="s">
        <v>146</v>
      </c>
      <c r="P4" s="107" t="s">
        <v>158</v>
      </c>
      <c r="Q4" s="133" t="s">
        <v>162</v>
      </c>
      <c r="R4" s="133"/>
      <c r="S4" s="133"/>
    </row>
    <row r="5" spans="1:19" x14ac:dyDescent="0.35">
      <c r="B5" s="129"/>
      <c r="C5" s="10">
        <v>2</v>
      </c>
      <c r="D5" s="110">
        <v>44455</v>
      </c>
      <c r="E5" s="131" t="s">
        <v>163</v>
      </c>
      <c r="F5" s="131"/>
      <c r="G5" s="131" t="s">
        <v>161</v>
      </c>
      <c r="H5" s="131"/>
      <c r="I5" s="108">
        <v>2860</v>
      </c>
      <c r="J5" s="108">
        <v>0</v>
      </c>
      <c r="K5" s="132">
        <v>2860</v>
      </c>
      <c r="L5" s="132"/>
      <c r="M5" s="108"/>
      <c r="N5" s="108" t="s">
        <v>64</v>
      </c>
      <c r="O5" s="108" t="s">
        <v>146</v>
      </c>
      <c r="P5" s="107" t="s">
        <v>158</v>
      </c>
      <c r="Q5" s="131" t="s">
        <v>164</v>
      </c>
      <c r="R5" s="131"/>
      <c r="S5" s="131"/>
    </row>
    <row r="6" spans="1:19" x14ac:dyDescent="0.35">
      <c r="B6" s="129"/>
      <c r="C6" s="10">
        <v>3</v>
      </c>
      <c r="D6" s="110">
        <v>44455</v>
      </c>
      <c r="E6" s="131" t="s">
        <v>165</v>
      </c>
      <c r="F6" s="131"/>
      <c r="G6" s="131" t="s">
        <v>161</v>
      </c>
      <c r="H6" s="131"/>
      <c r="I6" s="108">
        <v>250</v>
      </c>
      <c r="J6" s="108">
        <v>0</v>
      </c>
      <c r="K6" s="132">
        <v>250</v>
      </c>
      <c r="L6" s="132"/>
      <c r="M6" s="108"/>
      <c r="N6" s="108" t="s">
        <v>64</v>
      </c>
      <c r="O6" s="108" t="s">
        <v>146</v>
      </c>
      <c r="P6" s="107" t="s">
        <v>158</v>
      </c>
      <c r="Q6" s="131" t="s">
        <v>166</v>
      </c>
      <c r="R6" s="131"/>
      <c r="S6" s="131"/>
    </row>
    <row r="7" spans="1:19" x14ac:dyDescent="0.35">
      <c r="B7" s="129"/>
      <c r="C7" s="10">
        <v>4</v>
      </c>
      <c r="D7" s="110">
        <v>44455</v>
      </c>
      <c r="E7" s="131" t="s">
        <v>167</v>
      </c>
      <c r="F7" s="131"/>
      <c r="G7" s="131" t="s">
        <v>161</v>
      </c>
      <c r="H7" s="131"/>
      <c r="I7" s="108">
        <v>300</v>
      </c>
      <c r="J7" s="108">
        <v>0</v>
      </c>
      <c r="K7" s="132">
        <v>300</v>
      </c>
      <c r="L7" s="132"/>
      <c r="M7" s="108"/>
      <c r="N7" s="108" t="s">
        <v>64</v>
      </c>
      <c r="O7" s="108" t="s">
        <v>146</v>
      </c>
      <c r="P7" s="107" t="s">
        <v>158</v>
      </c>
      <c r="Q7" s="133" t="s">
        <v>168</v>
      </c>
      <c r="R7" s="133"/>
      <c r="S7" s="133"/>
    </row>
    <row r="8" spans="1:19" x14ac:dyDescent="0.35">
      <c r="B8" s="129"/>
      <c r="C8" s="109">
        <v>5</v>
      </c>
      <c r="D8" s="110">
        <v>44455</v>
      </c>
      <c r="E8" s="131" t="s">
        <v>169</v>
      </c>
      <c r="F8" s="131"/>
      <c r="G8" s="131" t="s">
        <v>161</v>
      </c>
      <c r="H8" s="131"/>
      <c r="I8" s="108">
        <v>200</v>
      </c>
      <c r="J8" s="108">
        <v>0</v>
      </c>
      <c r="K8" s="132">
        <v>200</v>
      </c>
      <c r="L8" s="132"/>
      <c r="M8" s="108"/>
      <c r="N8" s="108" t="s">
        <v>64</v>
      </c>
      <c r="O8" s="108" t="s">
        <v>146</v>
      </c>
      <c r="P8" s="107" t="s">
        <v>158</v>
      </c>
      <c r="Q8" s="131" t="s">
        <v>170</v>
      </c>
      <c r="R8" s="131"/>
      <c r="S8" s="131"/>
    </row>
    <row r="9" spans="1:19" x14ac:dyDescent="0.35">
      <c r="B9" s="129"/>
      <c r="C9" s="109">
        <v>6</v>
      </c>
      <c r="D9" s="110">
        <v>44460</v>
      </c>
      <c r="E9" s="131" t="s">
        <v>47</v>
      </c>
      <c r="F9" s="131"/>
      <c r="G9" s="131" t="s">
        <v>48</v>
      </c>
      <c r="H9" s="131"/>
      <c r="I9" s="108">
        <v>74</v>
      </c>
      <c r="J9" s="108">
        <v>0</v>
      </c>
      <c r="K9" s="132">
        <v>74</v>
      </c>
      <c r="L9" s="132"/>
      <c r="M9" s="108"/>
      <c r="N9" s="108" t="s">
        <v>64</v>
      </c>
      <c r="O9" s="108" t="s">
        <v>146</v>
      </c>
      <c r="P9" s="107" t="s">
        <v>197</v>
      </c>
      <c r="Q9" s="131" t="s">
        <v>171</v>
      </c>
      <c r="R9" s="131"/>
      <c r="S9" s="131"/>
    </row>
    <row r="10" spans="1:19" x14ac:dyDescent="0.35">
      <c r="B10" s="129"/>
      <c r="C10" s="109">
        <v>7</v>
      </c>
      <c r="D10" s="110">
        <v>44464</v>
      </c>
      <c r="E10" s="131" t="s">
        <v>11</v>
      </c>
      <c r="F10" s="131"/>
      <c r="G10" s="131" t="s">
        <v>12</v>
      </c>
      <c r="H10" s="131"/>
      <c r="I10" s="108">
        <v>17.29</v>
      </c>
      <c r="J10" s="108">
        <v>3.46</v>
      </c>
      <c r="K10" s="132">
        <v>20.75</v>
      </c>
      <c r="L10" s="132"/>
      <c r="M10" s="108"/>
      <c r="N10" s="107" t="s">
        <v>22</v>
      </c>
      <c r="O10" s="112"/>
      <c r="P10" s="114"/>
      <c r="Q10" s="133" t="s">
        <v>172</v>
      </c>
      <c r="R10" s="133"/>
      <c r="S10" s="133"/>
    </row>
    <row r="11" spans="1:19" x14ac:dyDescent="0.35">
      <c r="B11" s="129"/>
      <c r="C11" s="109">
        <v>8</v>
      </c>
      <c r="D11" s="110">
        <v>44471</v>
      </c>
      <c r="E11" s="131" t="s">
        <v>44</v>
      </c>
      <c r="F11" s="131"/>
      <c r="G11" s="131" t="s">
        <v>45</v>
      </c>
      <c r="H11" s="131"/>
      <c r="I11" s="108">
        <v>402.5</v>
      </c>
      <c r="J11" s="108">
        <v>80.5</v>
      </c>
      <c r="K11" s="132">
        <v>483</v>
      </c>
      <c r="L11" s="132"/>
      <c r="M11" s="108"/>
      <c r="N11" s="107" t="s">
        <v>64</v>
      </c>
      <c r="O11" s="111" t="s">
        <v>146</v>
      </c>
      <c r="P11" s="111" t="s">
        <v>197</v>
      </c>
      <c r="Q11" s="131" t="s">
        <v>173</v>
      </c>
      <c r="R11" s="131"/>
      <c r="S11" s="131"/>
    </row>
    <row r="12" spans="1:19" x14ac:dyDescent="0.35">
      <c r="B12" s="129"/>
      <c r="C12" s="109">
        <v>9</v>
      </c>
      <c r="D12" s="110">
        <v>44472</v>
      </c>
      <c r="E12" s="131" t="s">
        <v>50</v>
      </c>
      <c r="F12" s="131"/>
      <c r="G12" s="131" t="s">
        <v>81</v>
      </c>
      <c r="H12" s="131"/>
      <c r="I12" s="108">
        <v>36.07</v>
      </c>
      <c r="J12" s="108">
        <v>1.8</v>
      </c>
      <c r="K12" s="132">
        <v>37.869999999999997</v>
      </c>
      <c r="L12" s="132"/>
      <c r="M12" s="108"/>
      <c r="N12" s="107" t="s">
        <v>22</v>
      </c>
      <c r="O12" s="113"/>
      <c r="P12" s="115"/>
      <c r="Q12" s="133" t="s">
        <v>174</v>
      </c>
      <c r="R12" s="133"/>
      <c r="S12" s="133"/>
    </row>
    <row r="13" spans="1:19" x14ac:dyDescent="0.35">
      <c r="B13" s="129"/>
      <c r="C13" s="131">
        <v>10</v>
      </c>
      <c r="D13" s="134">
        <v>44495</v>
      </c>
      <c r="E13" s="131" t="s">
        <v>53</v>
      </c>
      <c r="F13" s="131"/>
      <c r="G13" s="131" t="s">
        <v>54</v>
      </c>
      <c r="H13" s="131"/>
      <c r="I13" s="132">
        <v>825.13</v>
      </c>
      <c r="J13" s="132">
        <v>0</v>
      </c>
      <c r="K13" s="132">
        <v>825.13</v>
      </c>
      <c r="L13" s="132"/>
      <c r="M13" s="135"/>
      <c r="N13" s="131" t="s">
        <v>55</v>
      </c>
      <c r="O13" s="107"/>
      <c r="P13" s="107"/>
      <c r="Q13" s="131" t="s">
        <v>175</v>
      </c>
      <c r="R13" s="131"/>
      <c r="S13" s="131"/>
    </row>
    <row r="14" spans="1:19" x14ac:dyDescent="0.35">
      <c r="B14" s="129"/>
      <c r="C14" s="131"/>
      <c r="D14" s="134"/>
      <c r="E14" s="131"/>
      <c r="F14" s="131"/>
      <c r="G14" s="131"/>
      <c r="H14" s="131"/>
      <c r="I14" s="132"/>
      <c r="J14" s="132"/>
      <c r="K14" s="132"/>
      <c r="L14" s="132"/>
      <c r="M14" s="135"/>
      <c r="N14" s="131"/>
      <c r="O14" s="107"/>
      <c r="P14" s="107"/>
      <c r="Q14" s="131"/>
      <c r="R14" s="131"/>
      <c r="S14" s="131"/>
    </row>
    <row r="15" spans="1:19" x14ac:dyDescent="0.35">
      <c r="B15" s="129"/>
      <c r="C15" s="109">
        <v>11</v>
      </c>
      <c r="D15" s="110">
        <v>44464</v>
      </c>
      <c r="E15" s="131" t="s">
        <v>176</v>
      </c>
      <c r="F15" s="131"/>
      <c r="G15" s="131" t="s">
        <v>51</v>
      </c>
      <c r="H15" s="131"/>
      <c r="I15" s="108">
        <v>75.22</v>
      </c>
      <c r="J15" s="108">
        <v>0</v>
      </c>
      <c r="K15" s="132">
        <v>75.22</v>
      </c>
      <c r="L15" s="132"/>
      <c r="M15" s="108"/>
      <c r="N15" s="108" t="s">
        <v>22</v>
      </c>
      <c r="O15" s="108"/>
      <c r="P15" s="107"/>
      <c r="Q15" s="131" t="s">
        <v>177</v>
      </c>
      <c r="R15" s="131"/>
      <c r="S15" s="131"/>
    </row>
    <row r="16" spans="1:19" x14ac:dyDescent="0.35">
      <c r="B16" s="129"/>
      <c r="C16" s="109">
        <v>12</v>
      </c>
      <c r="D16" s="110">
        <v>44463</v>
      </c>
      <c r="E16" s="131" t="s">
        <v>178</v>
      </c>
      <c r="F16" s="131"/>
      <c r="G16" s="131" t="s">
        <v>113</v>
      </c>
      <c r="H16" s="131"/>
      <c r="I16" s="108">
        <v>1750</v>
      </c>
      <c r="J16" s="108">
        <v>350</v>
      </c>
      <c r="K16" s="132">
        <v>2100</v>
      </c>
      <c r="L16" s="132"/>
      <c r="M16" s="108"/>
      <c r="N16" s="108" t="s">
        <v>64</v>
      </c>
      <c r="O16" s="108" t="s">
        <v>146</v>
      </c>
      <c r="P16" s="107" t="s">
        <v>197</v>
      </c>
      <c r="Q16" s="131" t="s">
        <v>179</v>
      </c>
      <c r="R16" s="131"/>
      <c r="S16" s="131"/>
    </row>
    <row r="17" spans="2:19" x14ac:dyDescent="0.35">
      <c r="B17" s="129"/>
      <c r="C17" s="109">
        <v>13</v>
      </c>
      <c r="D17" s="110">
        <v>44475</v>
      </c>
      <c r="E17" s="131" t="s">
        <v>183</v>
      </c>
      <c r="F17" s="131"/>
      <c r="G17" s="131" t="s">
        <v>184</v>
      </c>
      <c r="H17" s="131"/>
      <c r="I17" s="108">
        <v>11.67</v>
      </c>
      <c r="J17" s="108">
        <v>2.33</v>
      </c>
      <c r="K17" s="132">
        <v>14</v>
      </c>
      <c r="L17" s="132"/>
      <c r="M17" s="108"/>
      <c r="N17" s="108" t="s">
        <v>64</v>
      </c>
      <c r="O17" s="108" t="s">
        <v>146</v>
      </c>
      <c r="P17" s="107" t="s">
        <v>197</v>
      </c>
      <c r="Q17" s="131" t="s">
        <v>185</v>
      </c>
      <c r="R17" s="131"/>
      <c r="S17" s="131"/>
    </row>
    <row r="18" spans="2:19" x14ac:dyDescent="0.35">
      <c r="B18" s="129"/>
      <c r="C18" s="109">
        <v>14</v>
      </c>
      <c r="D18" s="110">
        <v>44475</v>
      </c>
      <c r="E18" s="131" t="s">
        <v>186</v>
      </c>
      <c r="F18" s="131"/>
      <c r="G18" s="131" t="s">
        <v>161</v>
      </c>
      <c r="H18" s="131"/>
      <c r="I18" s="108">
        <v>54.97</v>
      </c>
      <c r="J18" s="108">
        <v>0</v>
      </c>
      <c r="K18" s="132">
        <v>54.97</v>
      </c>
      <c r="L18" s="132"/>
      <c r="M18" s="108"/>
      <c r="N18" s="108" t="s">
        <v>64</v>
      </c>
      <c r="O18" s="108" t="s">
        <v>146</v>
      </c>
      <c r="P18" s="107" t="s">
        <v>197</v>
      </c>
      <c r="Q18" s="131" t="s">
        <v>187</v>
      </c>
      <c r="R18" s="131"/>
      <c r="S18" s="131"/>
    </row>
    <row r="19" spans="2:19" x14ac:dyDescent="0.35">
      <c r="B19" s="129"/>
      <c r="C19" s="109">
        <v>15</v>
      </c>
      <c r="D19" s="110">
        <v>44475</v>
      </c>
      <c r="E19" s="131" t="s">
        <v>188</v>
      </c>
      <c r="F19" s="131"/>
      <c r="G19" s="131" t="s">
        <v>161</v>
      </c>
      <c r="H19" s="131"/>
      <c r="I19" s="108">
        <v>13.7</v>
      </c>
      <c r="J19" s="108">
        <v>2.75</v>
      </c>
      <c r="K19" s="132">
        <v>16.45</v>
      </c>
      <c r="L19" s="132"/>
      <c r="M19" s="108"/>
      <c r="N19" s="108" t="s">
        <v>64</v>
      </c>
      <c r="O19" s="108" t="s">
        <v>146</v>
      </c>
      <c r="P19" s="107" t="s">
        <v>197</v>
      </c>
      <c r="Q19" s="131" t="s">
        <v>189</v>
      </c>
      <c r="R19" s="131"/>
      <c r="S19" s="131"/>
    </row>
    <row r="20" spans="2:19" x14ac:dyDescent="0.35">
      <c r="B20" s="129"/>
      <c r="C20" s="109">
        <v>16</v>
      </c>
      <c r="D20" s="110">
        <v>44475</v>
      </c>
      <c r="E20" s="131" t="s">
        <v>194</v>
      </c>
      <c r="F20" s="131"/>
      <c r="G20" s="131" t="s">
        <v>161</v>
      </c>
      <c r="H20" s="131"/>
      <c r="I20" s="108">
        <v>101.62</v>
      </c>
      <c r="J20" s="108">
        <v>20.32</v>
      </c>
      <c r="K20" s="132">
        <v>121.94</v>
      </c>
      <c r="L20" s="132"/>
      <c r="M20" s="108"/>
      <c r="N20" s="108" t="s">
        <v>64</v>
      </c>
      <c r="O20" s="108" t="s">
        <v>146</v>
      </c>
      <c r="P20" s="107" t="s">
        <v>197</v>
      </c>
      <c r="Q20" s="131" t="s">
        <v>190</v>
      </c>
      <c r="R20" s="131"/>
      <c r="S20" s="131"/>
    </row>
    <row r="21" spans="2:19" x14ac:dyDescent="0.35">
      <c r="B21" s="129"/>
      <c r="C21" s="10">
        <v>17</v>
      </c>
      <c r="D21" s="110">
        <v>44476</v>
      </c>
      <c r="E21" s="131" t="s">
        <v>191</v>
      </c>
      <c r="F21" s="131"/>
      <c r="G21" s="131" t="s">
        <v>161</v>
      </c>
      <c r="H21" s="131"/>
      <c r="I21" s="108">
        <v>149.9</v>
      </c>
      <c r="J21" s="108">
        <v>0</v>
      </c>
      <c r="K21" s="132">
        <v>149.9</v>
      </c>
      <c r="L21" s="132"/>
      <c r="M21" s="108"/>
      <c r="N21" s="108" t="s">
        <v>64</v>
      </c>
      <c r="O21" s="108" t="s">
        <v>146</v>
      </c>
      <c r="P21" s="107" t="s">
        <v>197</v>
      </c>
      <c r="Q21" s="131" t="s">
        <v>192</v>
      </c>
      <c r="R21" s="131"/>
      <c r="S21" s="131"/>
    </row>
    <row r="22" spans="2:19" x14ac:dyDescent="0.35">
      <c r="B22" s="136" t="s">
        <v>14</v>
      </c>
      <c r="C22" s="10">
        <v>18</v>
      </c>
      <c r="D22" s="110">
        <v>44483</v>
      </c>
      <c r="E22" s="131" t="s">
        <v>138</v>
      </c>
      <c r="F22" s="131"/>
      <c r="G22" s="131" t="s">
        <v>184</v>
      </c>
      <c r="H22" s="131"/>
      <c r="I22" s="108">
        <v>70</v>
      </c>
      <c r="J22" s="108">
        <v>14</v>
      </c>
      <c r="K22" s="132">
        <v>84</v>
      </c>
      <c r="L22" s="132"/>
      <c r="M22" s="108"/>
      <c r="N22" s="108" t="s">
        <v>64</v>
      </c>
      <c r="O22" s="108" t="s">
        <v>146</v>
      </c>
      <c r="P22" s="107" t="s">
        <v>197</v>
      </c>
      <c r="Q22" s="131" t="s">
        <v>195</v>
      </c>
      <c r="R22" s="131"/>
      <c r="S22" s="131"/>
    </row>
    <row r="23" spans="2:19" x14ac:dyDescent="0.35">
      <c r="B23" s="136"/>
      <c r="C23" s="10">
        <v>19</v>
      </c>
      <c r="D23" s="110">
        <v>44484</v>
      </c>
      <c r="E23" s="131" t="s">
        <v>82</v>
      </c>
      <c r="F23" s="131"/>
      <c r="G23" s="131" t="s">
        <v>83</v>
      </c>
      <c r="H23" s="131"/>
      <c r="I23" s="108">
        <v>457</v>
      </c>
      <c r="J23" s="108">
        <v>0</v>
      </c>
      <c r="K23" s="132">
        <v>457</v>
      </c>
      <c r="L23" s="132"/>
      <c r="M23" s="108"/>
      <c r="N23" s="108" t="s">
        <v>64</v>
      </c>
      <c r="O23" s="108" t="s">
        <v>146</v>
      </c>
      <c r="P23" s="107" t="s">
        <v>197</v>
      </c>
      <c r="Q23" s="131" t="s">
        <v>196</v>
      </c>
      <c r="R23" s="131"/>
      <c r="S23" s="131"/>
    </row>
    <row r="24" spans="2:19" x14ac:dyDescent="0.35">
      <c r="B24" s="136"/>
      <c r="C24" s="10"/>
      <c r="D24" s="19"/>
      <c r="E24" s="133"/>
      <c r="F24" s="133"/>
      <c r="G24" s="133"/>
      <c r="H24" s="133"/>
      <c r="I24" s="51"/>
      <c r="J24" s="51"/>
      <c r="K24" s="132"/>
      <c r="L24" s="132"/>
      <c r="M24" s="51"/>
      <c r="N24" s="50"/>
      <c r="O24" s="107"/>
      <c r="P24" s="107"/>
      <c r="Q24" s="131"/>
      <c r="R24" s="131"/>
      <c r="S24" s="131"/>
    </row>
    <row r="25" spans="2:19" x14ac:dyDescent="0.35">
      <c r="B25" s="136"/>
      <c r="C25" s="10"/>
      <c r="D25" s="52"/>
      <c r="E25" s="131"/>
      <c r="F25" s="131"/>
      <c r="G25" s="131"/>
      <c r="H25" s="131"/>
      <c r="I25" s="51"/>
      <c r="J25" s="51"/>
      <c r="K25" s="132"/>
      <c r="L25" s="132"/>
      <c r="M25" s="51"/>
      <c r="N25" s="50"/>
      <c r="O25" s="107"/>
      <c r="P25" s="107"/>
      <c r="Q25" s="131"/>
      <c r="R25" s="131"/>
      <c r="S25" s="131"/>
    </row>
    <row r="26" spans="2:19" x14ac:dyDescent="0.35">
      <c r="B26" s="136"/>
      <c r="C26" s="49"/>
      <c r="D26" s="13"/>
      <c r="G26" s="139" t="s">
        <v>13</v>
      </c>
      <c r="H26" s="139"/>
      <c r="I26" s="14">
        <f>SUM(I4:I25)</f>
        <v>8649.07</v>
      </c>
      <c r="J26" s="14">
        <f>SUM(J4:J25)</f>
        <v>475.15999999999997</v>
      </c>
      <c r="K26" s="142" t="s">
        <v>2</v>
      </c>
      <c r="L26" s="142"/>
      <c r="M26" s="14">
        <f>SUM(K4:L25)</f>
        <v>9124.2300000000014</v>
      </c>
      <c r="N26" s="10"/>
      <c r="O26" s="109"/>
      <c r="P26" s="109"/>
      <c r="Q26" s="133"/>
      <c r="R26" s="133"/>
      <c r="S26" s="133"/>
    </row>
    <row r="27" spans="2:19" x14ac:dyDescent="0.35">
      <c r="B27" s="136"/>
      <c r="C27" s="49"/>
      <c r="D27" s="13"/>
      <c r="G27" s="10"/>
      <c r="H27" s="10"/>
      <c r="I27" s="15"/>
      <c r="J27" s="15"/>
      <c r="K27" s="16"/>
      <c r="L27" s="16"/>
      <c r="M27" s="16"/>
      <c r="N27" s="10"/>
      <c r="O27" s="109"/>
      <c r="P27" s="109"/>
      <c r="Q27" s="133"/>
      <c r="R27" s="133"/>
      <c r="S27" s="133"/>
    </row>
    <row r="28" spans="2:19" x14ac:dyDescent="0.35">
      <c r="B28" s="136"/>
      <c r="C28" s="109">
        <v>1</v>
      </c>
      <c r="D28" s="17"/>
      <c r="E28" s="133"/>
      <c r="F28" s="133"/>
      <c r="G28" s="133"/>
      <c r="H28" s="133"/>
      <c r="I28" s="15"/>
      <c r="J28" s="15"/>
      <c r="K28" s="135"/>
      <c r="L28" s="135"/>
      <c r="M28" s="15"/>
      <c r="N28" s="10"/>
      <c r="O28" s="109"/>
      <c r="P28" s="109"/>
      <c r="Q28" s="133"/>
      <c r="R28" s="133"/>
      <c r="S28" s="133"/>
    </row>
    <row r="29" spans="2:19" x14ac:dyDescent="0.35">
      <c r="B29" s="136"/>
      <c r="C29" s="109">
        <v>2</v>
      </c>
      <c r="D29" s="30">
        <v>44475</v>
      </c>
      <c r="E29" s="131" t="s">
        <v>180</v>
      </c>
      <c r="F29" s="131"/>
      <c r="G29" s="131" t="s">
        <v>181</v>
      </c>
      <c r="H29" s="131"/>
      <c r="I29" s="108"/>
      <c r="J29" s="108"/>
      <c r="K29" s="132"/>
      <c r="L29" s="132"/>
      <c r="M29" s="108">
        <v>14.24</v>
      </c>
      <c r="N29" s="108" t="s">
        <v>198</v>
      </c>
      <c r="O29" s="108"/>
      <c r="P29" s="107"/>
      <c r="Q29" s="131" t="s">
        <v>182</v>
      </c>
      <c r="R29" s="131"/>
      <c r="S29" s="131"/>
    </row>
    <row r="30" spans="2:19" x14ac:dyDescent="0.35">
      <c r="C30" s="109">
        <v>3</v>
      </c>
      <c r="D30" s="30">
        <v>44482</v>
      </c>
      <c r="E30" s="131" t="s">
        <v>47</v>
      </c>
      <c r="F30" s="131"/>
      <c r="G30" s="131" t="s">
        <v>193</v>
      </c>
      <c r="H30" s="131"/>
      <c r="I30" s="108"/>
      <c r="J30" s="108"/>
      <c r="K30" s="108"/>
      <c r="L30" s="108"/>
      <c r="M30" s="108">
        <v>1159.55</v>
      </c>
      <c r="N30" s="108" t="s">
        <v>64</v>
      </c>
      <c r="O30" s="108"/>
      <c r="P30" s="107"/>
      <c r="Q30" s="131"/>
      <c r="R30" s="131"/>
      <c r="S30" s="131"/>
    </row>
    <row r="31" spans="2:19" x14ac:dyDescent="0.35">
      <c r="C31" s="109">
        <v>4</v>
      </c>
      <c r="D31" s="52"/>
      <c r="E31" s="131"/>
      <c r="F31" s="131"/>
      <c r="G31" s="131"/>
      <c r="H31" s="131"/>
      <c r="I31" s="51"/>
      <c r="J31" s="51"/>
      <c r="K31" s="51"/>
      <c r="L31" s="51"/>
      <c r="M31" s="51"/>
      <c r="N31" s="50"/>
      <c r="O31" s="107"/>
      <c r="P31" s="107"/>
      <c r="Q31" s="131"/>
      <c r="R31" s="131"/>
      <c r="S31" s="131"/>
    </row>
    <row r="32" spans="2:19" x14ac:dyDescent="0.35">
      <c r="B32" s="138" t="s">
        <v>16</v>
      </c>
      <c r="C32" s="9"/>
      <c r="D32" s="52"/>
      <c r="E32" s="131"/>
      <c r="F32" s="131"/>
      <c r="G32" s="131"/>
      <c r="H32" s="131"/>
      <c r="I32" s="51"/>
      <c r="J32" s="51"/>
      <c r="K32" s="51"/>
      <c r="L32" s="51"/>
      <c r="M32" s="51"/>
      <c r="N32" s="50"/>
      <c r="O32" s="107"/>
      <c r="P32" s="107"/>
      <c r="Q32" s="131"/>
      <c r="R32" s="131"/>
      <c r="S32" s="131"/>
    </row>
    <row r="33" spans="2:16" x14ac:dyDescent="0.35">
      <c r="B33" s="138"/>
      <c r="C33" s="9"/>
      <c r="D33" s="13"/>
      <c r="I33" s="16"/>
      <c r="J33" s="16"/>
      <c r="K33" s="16"/>
      <c r="L33" s="16"/>
      <c r="M33" s="16"/>
      <c r="N33" s="10"/>
      <c r="O33" s="109"/>
      <c r="P33" s="109"/>
    </row>
    <row r="34" spans="2:16" x14ac:dyDescent="0.35">
      <c r="B34" s="138"/>
      <c r="D34" s="13"/>
      <c r="G34" s="139" t="s">
        <v>13</v>
      </c>
      <c r="H34" s="139"/>
      <c r="I34" s="18"/>
      <c r="J34" s="14">
        <v>0</v>
      </c>
      <c r="K34" s="142" t="s">
        <v>14</v>
      </c>
      <c r="L34" s="142"/>
      <c r="M34" s="14">
        <f>SUM(M28:M32)</f>
        <v>1173.79</v>
      </c>
      <c r="N34" s="10"/>
      <c r="O34" s="109"/>
      <c r="P34" s="109"/>
    </row>
    <row r="35" spans="2:16" x14ac:dyDescent="0.35">
      <c r="B35" s="138"/>
      <c r="D35" s="12"/>
      <c r="I35" s="143" t="s">
        <v>15</v>
      </c>
      <c r="J35" s="143"/>
      <c r="K35" s="143"/>
      <c r="L35" s="143"/>
      <c r="M35" s="144">
        <f>M2-M26+M34</f>
        <v>54684.2</v>
      </c>
    </row>
    <row r="36" spans="2:16" x14ac:dyDescent="0.35">
      <c r="B36" s="138"/>
      <c r="D36" s="12"/>
      <c r="I36" s="143"/>
      <c r="J36" s="143"/>
      <c r="K36" s="143"/>
      <c r="L36" s="143"/>
      <c r="M36" s="144"/>
    </row>
    <row r="37" spans="2:16" x14ac:dyDescent="0.35">
      <c r="B37" s="138"/>
      <c r="D37" s="19"/>
      <c r="M37" s="15"/>
      <c r="N37" s="10"/>
      <c r="O37" s="109"/>
      <c r="P37" s="109"/>
    </row>
    <row r="38" spans="2:16" x14ac:dyDescent="0.35">
      <c r="B38" s="138"/>
      <c r="D38" s="19"/>
      <c r="E38" s="133"/>
      <c r="F38" s="133"/>
      <c r="G38" s="133"/>
      <c r="H38" s="133"/>
      <c r="I38" s="16"/>
      <c r="J38" s="16"/>
      <c r="K38" s="135"/>
      <c r="L38" s="135"/>
      <c r="M38" s="15"/>
      <c r="N38" s="10"/>
      <c r="O38" s="109"/>
      <c r="P38" s="109"/>
    </row>
    <row r="39" spans="2:16" x14ac:dyDescent="0.35">
      <c r="D39" s="12"/>
      <c r="I39" s="16"/>
      <c r="J39" s="16"/>
      <c r="K39" s="16"/>
      <c r="L39" s="16"/>
      <c r="M39" s="15"/>
      <c r="N39" s="10"/>
      <c r="O39" s="109"/>
      <c r="P39" s="109"/>
    </row>
    <row r="40" spans="2:16" x14ac:dyDescent="0.35">
      <c r="D40" s="12"/>
      <c r="I40" s="16"/>
      <c r="J40" s="16"/>
      <c r="K40" s="16"/>
      <c r="L40" s="16"/>
      <c r="M40" s="15"/>
      <c r="N40" s="10"/>
      <c r="O40" s="109"/>
      <c r="P40" s="109"/>
    </row>
    <row r="41" spans="2:16" x14ac:dyDescent="0.35">
      <c r="D41" s="12"/>
      <c r="I41" s="16"/>
      <c r="J41" s="16"/>
      <c r="K41" s="16"/>
      <c r="L41" s="16"/>
      <c r="M41" s="15"/>
      <c r="N41" s="10"/>
      <c r="O41" s="109"/>
      <c r="P41" s="109"/>
    </row>
    <row r="42" spans="2:16" x14ac:dyDescent="0.35">
      <c r="D42" s="12"/>
      <c r="F42" s="139" t="s">
        <v>13</v>
      </c>
      <c r="G42" s="139"/>
      <c r="I42" s="16"/>
      <c r="J42" s="16"/>
      <c r="K42" s="16"/>
      <c r="L42" s="16"/>
      <c r="M42" s="15"/>
      <c r="N42" s="10"/>
      <c r="O42" s="109"/>
      <c r="P42" s="109"/>
    </row>
    <row r="43" spans="2:16" x14ac:dyDescent="0.35">
      <c r="D43" s="12"/>
      <c r="I43" s="16"/>
      <c r="J43" s="16"/>
      <c r="K43" s="140" t="s">
        <v>17</v>
      </c>
      <c r="L43" s="140"/>
      <c r="M43" s="20">
        <f>M35-M42</f>
        <v>54684.2</v>
      </c>
      <c r="N43" s="10"/>
      <c r="O43" s="109"/>
      <c r="P43" s="109"/>
    </row>
    <row r="44" spans="2:16" x14ac:dyDescent="0.35">
      <c r="E44" s="141" t="s">
        <v>18</v>
      </c>
      <c r="F44" s="141"/>
      <c r="G44" s="141"/>
      <c r="H44" s="141"/>
      <c r="I44" s="15" t="s">
        <v>19</v>
      </c>
      <c r="J44" s="16"/>
      <c r="K44" s="16"/>
      <c r="L44" s="16"/>
      <c r="M44" s="16"/>
      <c r="N44" s="10"/>
      <c r="O44" s="109"/>
      <c r="P44" s="109"/>
    </row>
    <row r="45" spans="2:16" x14ac:dyDescent="0.35">
      <c r="E45" s="141" t="s">
        <v>20</v>
      </c>
      <c r="F45" s="141"/>
      <c r="G45" s="141"/>
      <c r="H45" s="141"/>
      <c r="I45" s="15" t="s">
        <v>21</v>
      </c>
      <c r="J45" s="16"/>
      <c r="K45" s="16"/>
      <c r="L45" s="16"/>
      <c r="M45" s="16"/>
      <c r="N45" s="10"/>
      <c r="O45" s="109"/>
      <c r="P45" s="109"/>
    </row>
    <row r="46" spans="2:16" x14ac:dyDescent="0.35">
      <c r="J46" s="133" t="s">
        <v>35</v>
      </c>
      <c r="K46" s="133"/>
      <c r="N46" s="10"/>
      <c r="O46" s="109"/>
      <c r="P46" s="109"/>
    </row>
  </sheetData>
  <mergeCells count="133">
    <mergeCell ref="B1:S1"/>
    <mergeCell ref="I2:L2"/>
    <mergeCell ref="Q2:S3"/>
    <mergeCell ref="B3:B21"/>
    <mergeCell ref="E3:F3"/>
    <mergeCell ref="G3:H3"/>
    <mergeCell ref="K3:L3"/>
    <mergeCell ref="E4:F4"/>
    <mergeCell ref="G4:H4"/>
    <mergeCell ref="K4:L4"/>
    <mergeCell ref="Q4:S4"/>
    <mergeCell ref="E7:F7"/>
    <mergeCell ref="E16:F16"/>
    <mergeCell ref="G16:H16"/>
    <mergeCell ref="Q7:S7"/>
    <mergeCell ref="K8:L8"/>
    <mergeCell ref="Q8:S8"/>
    <mergeCell ref="D13:D14"/>
    <mergeCell ref="M13:M14"/>
    <mergeCell ref="O2:P2"/>
    <mergeCell ref="Q5:S5"/>
    <mergeCell ref="Q6:S6"/>
    <mergeCell ref="E5:F5"/>
    <mergeCell ref="E6:F6"/>
    <mergeCell ref="Q30:S30"/>
    <mergeCell ref="E31:F31"/>
    <mergeCell ref="E32:F32"/>
    <mergeCell ref="C13:C14"/>
    <mergeCell ref="G8:H8"/>
    <mergeCell ref="E9:F9"/>
    <mergeCell ref="G9:H9"/>
    <mergeCell ref="E10:F10"/>
    <mergeCell ref="G10:H10"/>
    <mergeCell ref="K10:L10"/>
    <mergeCell ref="Q10:S10"/>
    <mergeCell ref="Q11:S11"/>
    <mergeCell ref="G32:H32"/>
    <mergeCell ref="Q32:S32"/>
    <mergeCell ref="K16:L16"/>
    <mergeCell ref="K24:L24"/>
    <mergeCell ref="Q16:S16"/>
    <mergeCell ref="Q24:S24"/>
    <mergeCell ref="G31:H31"/>
    <mergeCell ref="Q31:S31"/>
    <mergeCell ref="Q9:S9"/>
    <mergeCell ref="Q15:S15"/>
    <mergeCell ref="E25:F25"/>
    <mergeCell ref="G25:H25"/>
    <mergeCell ref="B22:B29"/>
    <mergeCell ref="Q27:S27"/>
    <mergeCell ref="E28:F28"/>
    <mergeCell ref="G28:H28"/>
    <mergeCell ref="K28:L28"/>
    <mergeCell ref="Q28:S28"/>
    <mergeCell ref="E29:F29"/>
    <mergeCell ref="G29:H29"/>
    <mergeCell ref="K29:L29"/>
    <mergeCell ref="Q29:S29"/>
    <mergeCell ref="K25:L25"/>
    <mergeCell ref="Q25:S25"/>
    <mergeCell ref="Q26:S26"/>
    <mergeCell ref="E24:F24"/>
    <mergeCell ref="G24:H24"/>
    <mergeCell ref="M35:M36"/>
    <mergeCell ref="B32:B38"/>
    <mergeCell ref="E38:F38"/>
    <mergeCell ref="G38:H38"/>
    <mergeCell ref="K38:L38"/>
    <mergeCell ref="F42:G42"/>
    <mergeCell ref="K43:L43"/>
    <mergeCell ref="E44:H44"/>
    <mergeCell ref="E45:H45"/>
    <mergeCell ref="J46:K46"/>
    <mergeCell ref="G34:H34"/>
    <mergeCell ref="K34:L34"/>
    <mergeCell ref="I35:L36"/>
    <mergeCell ref="G26:H26"/>
    <mergeCell ref="K26:L26"/>
    <mergeCell ref="E11:F11"/>
    <mergeCell ref="G11:H11"/>
    <mergeCell ref="K11:L11"/>
    <mergeCell ref="E15:F15"/>
    <mergeCell ref="G15:H15"/>
    <mergeCell ref="K15:L15"/>
    <mergeCell ref="G12:H12"/>
    <mergeCell ref="K12:L12"/>
    <mergeCell ref="E30:F30"/>
    <mergeCell ref="G30:H30"/>
    <mergeCell ref="E12:F12"/>
    <mergeCell ref="E13:F14"/>
    <mergeCell ref="G13:H14"/>
    <mergeCell ref="I13:I14"/>
    <mergeCell ref="J13:J14"/>
    <mergeCell ref="K13:L14"/>
    <mergeCell ref="K20:L20"/>
    <mergeCell ref="G19:H19"/>
    <mergeCell ref="K19:L19"/>
    <mergeCell ref="Q19:S19"/>
    <mergeCell ref="E20:F20"/>
    <mergeCell ref="G20:H20"/>
    <mergeCell ref="G5:H5"/>
    <mergeCell ref="G6:H6"/>
    <mergeCell ref="K5:L5"/>
    <mergeCell ref="K6:L6"/>
    <mergeCell ref="K9:L9"/>
    <mergeCell ref="G7:H7"/>
    <mergeCell ref="K7:L7"/>
    <mergeCell ref="E8:F8"/>
    <mergeCell ref="Q12:S12"/>
    <mergeCell ref="Q20:S20"/>
    <mergeCell ref="E21:F21"/>
    <mergeCell ref="G21:H21"/>
    <mergeCell ref="K21:L21"/>
    <mergeCell ref="Q21:S21"/>
    <mergeCell ref="N13:N14"/>
    <mergeCell ref="Q13:S14"/>
    <mergeCell ref="E22:F22"/>
    <mergeCell ref="E23:F23"/>
    <mergeCell ref="G22:H22"/>
    <mergeCell ref="G23:H23"/>
    <mergeCell ref="K22:L22"/>
    <mergeCell ref="K23:L23"/>
    <mergeCell ref="Q22:S22"/>
    <mergeCell ref="Q23:S23"/>
    <mergeCell ref="E17:F17"/>
    <mergeCell ref="G17:H17"/>
    <mergeCell ref="K17:L17"/>
    <mergeCell ref="Q17:S17"/>
    <mergeCell ref="E18:F18"/>
    <mergeCell ref="G18:H18"/>
    <mergeCell ref="K18:L18"/>
    <mergeCell ref="Q18:S18"/>
    <mergeCell ref="E19:F19"/>
  </mergeCells>
  <printOptions gridLines="1"/>
  <pageMargins left="0.31496062992125984" right="0.31496062992125984" top="0.39370078740157483" bottom="0.3543307086614173" header="0.31496062992125984" footer="0.31496062992125984"/>
  <pageSetup paperSize="9" scale="81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B294E-FCE8-41FF-A42B-485F195F1568}">
  <sheetPr>
    <pageSetUpPr fitToPage="1"/>
  </sheetPr>
  <dimension ref="A1:S40"/>
  <sheetViews>
    <sheetView tabSelected="1" topLeftCell="B1" workbookViewId="0">
      <selection activeCell="P10" sqref="P10:P19"/>
    </sheetView>
  </sheetViews>
  <sheetFormatPr defaultRowHeight="14.5" x14ac:dyDescent="0.35"/>
  <cols>
    <col min="4" max="4" width="9.90625" customWidth="1"/>
    <col min="9" max="9" width="8.90625" bestFit="1" customWidth="1"/>
    <col min="13" max="13" width="9.90625" bestFit="1" customWidth="1"/>
    <col min="16" max="16" width="10.08984375" customWidth="1"/>
  </cols>
  <sheetData>
    <row r="1" spans="1:19" x14ac:dyDescent="0.35">
      <c r="A1" s="1" t="s">
        <v>24</v>
      </c>
      <c r="B1" s="126" t="s">
        <v>36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9" x14ac:dyDescent="0.35">
      <c r="B2" s="2"/>
      <c r="I2" s="127" t="s">
        <v>0</v>
      </c>
      <c r="J2" s="127"/>
      <c r="K2" s="127"/>
      <c r="L2" s="127"/>
      <c r="M2" s="3">
        <v>54684.2</v>
      </c>
      <c r="O2" s="139" t="s">
        <v>143</v>
      </c>
      <c r="P2" s="139"/>
      <c r="Q2" s="145" t="s">
        <v>1</v>
      </c>
      <c r="R2" s="145"/>
      <c r="S2" s="145"/>
    </row>
    <row r="3" spans="1:19" x14ac:dyDescent="0.35">
      <c r="B3" s="129" t="s">
        <v>2</v>
      </c>
      <c r="C3" s="5" t="s">
        <v>3</v>
      </c>
      <c r="D3" s="5" t="s">
        <v>4</v>
      </c>
      <c r="E3" s="130" t="s">
        <v>5</v>
      </c>
      <c r="F3" s="130"/>
      <c r="G3" s="130" t="s">
        <v>6</v>
      </c>
      <c r="H3" s="130"/>
      <c r="I3" s="5" t="s">
        <v>7</v>
      </c>
      <c r="J3" s="5" t="s">
        <v>8</v>
      </c>
      <c r="K3" s="130" t="s">
        <v>9</v>
      </c>
      <c r="L3" s="130"/>
      <c r="M3" s="6"/>
      <c r="N3" s="5" t="s">
        <v>10</v>
      </c>
      <c r="O3" s="116" t="s">
        <v>144</v>
      </c>
      <c r="P3" s="116" t="s">
        <v>145</v>
      </c>
      <c r="Q3" s="145"/>
      <c r="R3" s="145"/>
      <c r="S3" s="145"/>
    </row>
    <row r="4" spans="1:19" x14ac:dyDescent="0.35">
      <c r="B4" s="129"/>
      <c r="C4" s="10">
        <v>1</v>
      </c>
      <c r="D4" s="120">
        <v>44521</v>
      </c>
      <c r="E4" s="131" t="s">
        <v>47</v>
      </c>
      <c r="F4" s="131"/>
      <c r="G4" s="131" t="s">
        <v>48</v>
      </c>
      <c r="H4" s="131"/>
      <c r="I4" s="118">
        <v>74</v>
      </c>
      <c r="J4" s="118">
        <v>0</v>
      </c>
      <c r="K4" s="132">
        <v>74</v>
      </c>
      <c r="L4" s="132"/>
      <c r="M4" s="118"/>
      <c r="N4" s="118" t="s">
        <v>64</v>
      </c>
      <c r="O4" s="118" t="s">
        <v>146</v>
      </c>
      <c r="P4" s="117" t="s">
        <v>197</v>
      </c>
      <c r="Q4" s="131" t="s">
        <v>199</v>
      </c>
      <c r="R4" s="131"/>
      <c r="S4" s="131"/>
    </row>
    <row r="5" spans="1:19" x14ac:dyDescent="0.35">
      <c r="B5" s="129"/>
      <c r="C5" s="131">
        <v>2</v>
      </c>
      <c r="D5" s="120">
        <v>44494</v>
      </c>
      <c r="E5" s="131" t="s">
        <v>11</v>
      </c>
      <c r="F5" s="131"/>
      <c r="G5" s="131" t="s">
        <v>12</v>
      </c>
      <c r="H5" s="131"/>
      <c r="I5" s="118">
        <v>17.29</v>
      </c>
      <c r="J5" s="118">
        <v>3.46</v>
      </c>
      <c r="K5" s="132">
        <v>20.75</v>
      </c>
      <c r="L5" s="132"/>
      <c r="M5" s="118"/>
      <c r="N5" s="117" t="s">
        <v>22</v>
      </c>
      <c r="O5" s="112"/>
      <c r="P5" s="114"/>
      <c r="Q5" s="133" t="s">
        <v>200</v>
      </c>
      <c r="R5" s="133"/>
      <c r="S5" s="133"/>
    </row>
    <row r="6" spans="1:19" x14ac:dyDescent="0.35">
      <c r="B6" s="129"/>
      <c r="C6" s="131"/>
      <c r="D6" s="120">
        <v>44502</v>
      </c>
      <c r="E6" s="131" t="s">
        <v>44</v>
      </c>
      <c r="F6" s="131"/>
      <c r="G6" s="131" t="s">
        <v>45</v>
      </c>
      <c r="H6" s="131"/>
      <c r="I6" s="118">
        <v>402.5</v>
      </c>
      <c r="J6" s="118">
        <v>80.5</v>
      </c>
      <c r="K6" s="132">
        <v>483</v>
      </c>
      <c r="L6" s="132"/>
      <c r="M6" s="118"/>
      <c r="N6" s="117" t="s">
        <v>64</v>
      </c>
      <c r="O6" s="111" t="s">
        <v>146</v>
      </c>
      <c r="P6" s="111" t="s">
        <v>197</v>
      </c>
      <c r="Q6" s="131" t="s">
        <v>201</v>
      </c>
      <c r="R6" s="131"/>
      <c r="S6" s="131"/>
    </row>
    <row r="7" spans="1:19" x14ac:dyDescent="0.35">
      <c r="B7" s="129"/>
      <c r="C7" s="10">
        <v>3</v>
      </c>
      <c r="D7" s="120">
        <v>44503</v>
      </c>
      <c r="E7" s="131" t="s">
        <v>50</v>
      </c>
      <c r="F7" s="131"/>
      <c r="G7" s="131" t="s">
        <v>81</v>
      </c>
      <c r="H7" s="131"/>
      <c r="I7" s="118">
        <v>152.63999999999999</v>
      </c>
      <c r="J7" s="118">
        <v>30.52</v>
      </c>
      <c r="K7" s="132">
        <v>183.16</v>
      </c>
      <c r="L7" s="132"/>
      <c r="M7" s="118"/>
      <c r="N7" s="117" t="s">
        <v>22</v>
      </c>
      <c r="O7" s="117"/>
      <c r="P7" s="117"/>
      <c r="Q7" s="133" t="s">
        <v>202</v>
      </c>
      <c r="R7" s="133"/>
      <c r="S7" s="133"/>
    </row>
    <row r="8" spans="1:19" x14ac:dyDescent="0.35">
      <c r="B8" s="129"/>
      <c r="C8" s="54">
        <v>4</v>
      </c>
      <c r="D8" s="134">
        <v>44526</v>
      </c>
      <c r="E8" s="131" t="s">
        <v>53</v>
      </c>
      <c r="F8" s="131"/>
      <c r="G8" s="131" t="s">
        <v>54</v>
      </c>
      <c r="H8" s="131"/>
      <c r="I8" s="132">
        <v>825.13</v>
      </c>
      <c r="J8" s="132">
        <v>0</v>
      </c>
      <c r="K8" s="132">
        <v>825.13</v>
      </c>
      <c r="L8" s="132"/>
      <c r="M8" s="135"/>
      <c r="N8" s="131" t="s">
        <v>55</v>
      </c>
      <c r="O8" s="125"/>
      <c r="P8" s="125"/>
      <c r="Q8" s="131" t="s">
        <v>203</v>
      </c>
      <c r="R8" s="131"/>
      <c r="S8" s="131"/>
    </row>
    <row r="9" spans="1:19" x14ac:dyDescent="0.35">
      <c r="B9" s="129"/>
      <c r="C9" s="54">
        <v>5</v>
      </c>
      <c r="D9" s="134"/>
      <c r="E9" s="131"/>
      <c r="F9" s="131"/>
      <c r="G9" s="131"/>
      <c r="H9" s="131"/>
      <c r="I9" s="132"/>
      <c r="J9" s="132"/>
      <c r="K9" s="132"/>
      <c r="L9" s="132"/>
      <c r="M9" s="135"/>
      <c r="N9" s="131"/>
      <c r="O9" s="125"/>
      <c r="P9" s="125"/>
      <c r="Q9" s="131"/>
      <c r="R9" s="131"/>
      <c r="S9" s="131"/>
    </row>
    <row r="10" spans="1:19" x14ac:dyDescent="0.35">
      <c r="B10" s="129"/>
      <c r="C10" s="54">
        <v>6</v>
      </c>
      <c r="D10" s="11">
        <v>44518</v>
      </c>
      <c r="E10" s="131" t="s">
        <v>204</v>
      </c>
      <c r="F10" s="131"/>
      <c r="G10" s="131" t="s">
        <v>85</v>
      </c>
      <c r="H10" s="131"/>
      <c r="I10" s="8">
        <v>45.71</v>
      </c>
      <c r="J10" s="8">
        <v>7.56</v>
      </c>
      <c r="K10" s="132">
        <v>53.27</v>
      </c>
      <c r="L10" s="132"/>
      <c r="M10" s="8"/>
      <c r="N10" s="9" t="s">
        <v>64</v>
      </c>
      <c r="O10" s="117" t="s">
        <v>146</v>
      </c>
      <c r="P10" s="122" t="s">
        <v>197</v>
      </c>
      <c r="Q10" s="131" t="s">
        <v>205</v>
      </c>
      <c r="R10" s="131"/>
      <c r="S10" s="131"/>
    </row>
    <row r="11" spans="1:19" x14ac:dyDescent="0.35">
      <c r="B11" s="129"/>
      <c r="C11" s="54">
        <v>7</v>
      </c>
      <c r="D11" s="120">
        <v>44505</v>
      </c>
      <c r="E11" s="131" t="s">
        <v>57</v>
      </c>
      <c r="F11" s="131"/>
      <c r="G11" s="131" t="s">
        <v>115</v>
      </c>
      <c r="H11" s="131"/>
      <c r="I11" s="118">
        <v>374.96</v>
      </c>
      <c r="J11" s="118">
        <v>74.989999999999995</v>
      </c>
      <c r="K11" s="132">
        <v>449.95</v>
      </c>
      <c r="L11" s="132"/>
      <c r="M11" s="118"/>
      <c r="N11" s="117" t="s">
        <v>64</v>
      </c>
      <c r="O11" s="117" t="s">
        <v>146</v>
      </c>
      <c r="P11" s="122" t="s">
        <v>197</v>
      </c>
      <c r="Q11" s="131" t="s">
        <v>206</v>
      </c>
      <c r="R11" s="131"/>
      <c r="S11" s="131"/>
    </row>
    <row r="12" spans="1:19" x14ac:dyDescent="0.35">
      <c r="B12" s="129"/>
      <c r="C12" s="54">
        <v>8</v>
      </c>
      <c r="D12" s="17">
        <v>44509</v>
      </c>
      <c r="E12" s="133" t="s">
        <v>57</v>
      </c>
      <c r="F12" s="133"/>
      <c r="G12" s="133" t="s">
        <v>209</v>
      </c>
      <c r="H12" s="133"/>
      <c r="I12" s="118">
        <v>4.99</v>
      </c>
      <c r="J12" s="118">
        <v>1</v>
      </c>
      <c r="K12" s="135">
        <v>5.99</v>
      </c>
      <c r="L12" s="135"/>
      <c r="N12" s="117" t="s">
        <v>64</v>
      </c>
      <c r="O12" s="119" t="s">
        <v>146</v>
      </c>
      <c r="P12" s="122" t="s">
        <v>197</v>
      </c>
      <c r="Q12" s="131" t="s">
        <v>210</v>
      </c>
      <c r="R12" s="131"/>
      <c r="S12" s="131"/>
    </row>
    <row r="13" spans="1:19" x14ac:dyDescent="0.35">
      <c r="B13" s="129"/>
      <c r="C13" s="54">
        <v>9</v>
      </c>
      <c r="D13" s="120">
        <v>44509</v>
      </c>
      <c r="E13" s="131" t="s">
        <v>57</v>
      </c>
      <c r="F13" s="131"/>
      <c r="G13" s="131" t="s">
        <v>115</v>
      </c>
      <c r="H13" s="131"/>
      <c r="I13" s="118">
        <v>6.9</v>
      </c>
      <c r="J13" s="118">
        <v>1.38</v>
      </c>
      <c r="K13" s="132">
        <v>8.2799999999999994</v>
      </c>
      <c r="L13" s="132"/>
      <c r="M13" s="118"/>
      <c r="N13" s="117" t="s">
        <v>64</v>
      </c>
      <c r="O13" s="117" t="s">
        <v>146</v>
      </c>
      <c r="P13" s="122" t="s">
        <v>197</v>
      </c>
      <c r="Q13" s="131" t="s">
        <v>211</v>
      </c>
      <c r="R13" s="131"/>
      <c r="S13" s="131"/>
    </row>
    <row r="14" spans="1:19" x14ac:dyDescent="0.35">
      <c r="B14" s="129"/>
      <c r="C14" s="9">
        <v>10</v>
      </c>
      <c r="D14" s="124">
        <v>44511</v>
      </c>
      <c r="E14" s="131" t="s">
        <v>213</v>
      </c>
      <c r="F14" s="131"/>
      <c r="G14" s="131" t="s">
        <v>212</v>
      </c>
      <c r="H14" s="131"/>
      <c r="I14" s="123">
        <v>1533.33</v>
      </c>
      <c r="J14" s="123">
        <v>306.67</v>
      </c>
      <c r="K14" s="132">
        <v>1840</v>
      </c>
      <c r="L14" s="132"/>
      <c r="M14" s="123"/>
      <c r="N14" s="122" t="s">
        <v>64</v>
      </c>
      <c r="O14" s="122" t="s">
        <v>146</v>
      </c>
      <c r="P14" s="122" t="s">
        <v>197</v>
      </c>
      <c r="Q14" s="131" t="s">
        <v>221</v>
      </c>
      <c r="R14" s="131"/>
      <c r="S14" s="131"/>
    </row>
    <row r="15" spans="1:19" x14ac:dyDescent="0.35">
      <c r="B15" s="129"/>
      <c r="C15" s="9">
        <v>11</v>
      </c>
      <c r="D15" s="120" t="s">
        <v>214</v>
      </c>
      <c r="E15" s="131" t="s">
        <v>215</v>
      </c>
      <c r="F15" s="131"/>
      <c r="G15" s="131" t="s">
        <v>85</v>
      </c>
      <c r="H15" s="131"/>
      <c r="I15" s="118">
        <v>71.91</v>
      </c>
      <c r="J15" s="118">
        <v>9.7200000000000006</v>
      </c>
      <c r="K15" s="132">
        <v>81.63</v>
      </c>
      <c r="L15" s="132"/>
      <c r="M15" s="118"/>
      <c r="N15" s="117" t="s">
        <v>64</v>
      </c>
      <c r="O15" s="117" t="s">
        <v>146</v>
      </c>
      <c r="P15" s="122" t="s">
        <v>197</v>
      </c>
      <c r="Q15" s="131" t="s">
        <v>216</v>
      </c>
      <c r="R15" s="131"/>
      <c r="S15" s="131"/>
    </row>
    <row r="16" spans="1:19" x14ac:dyDescent="0.35">
      <c r="B16" s="129"/>
      <c r="C16" s="9">
        <v>12</v>
      </c>
      <c r="D16" s="124">
        <v>44512</v>
      </c>
      <c r="E16" s="131" t="s">
        <v>57</v>
      </c>
      <c r="F16" s="131"/>
      <c r="G16" s="131" t="s">
        <v>115</v>
      </c>
      <c r="H16" s="131"/>
      <c r="I16" s="123">
        <v>29.61</v>
      </c>
      <c r="J16" s="123">
        <v>5.92</v>
      </c>
      <c r="K16" s="132">
        <v>35.53</v>
      </c>
      <c r="L16" s="132"/>
      <c r="M16" s="123"/>
      <c r="N16" s="122" t="s">
        <v>64</v>
      </c>
      <c r="O16" s="122" t="s">
        <v>146</v>
      </c>
      <c r="P16" s="122" t="s">
        <v>197</v>
      </c>
      <c r="Q16" s="131" t="s">
        <v>217</v>
      </c>
      <c r="R16" s="131"/>
      <c r="S16" s="131"/>
    </row>
    <row r="17" spans="2:19" x14ac:dyDescent="0.35">
      <c r="B17" s="129"/>
      <c r="C17" s="10">
        <v>13</v>
      </c>
      <c r="D17" s="124">
        <v>44512</v>
      </c>
      <c r="E17" s="131" t="s">
        <v>57</v>
      </c>
      <c r="F17" s="131"/>
      <c r="G17" s="131" t="s">
        <v>115</v>
      </c>
      <c r="H17" s="131"/>
      <c r="I17" s="123">
        <v>59.33</v>
      </c>
      <c r="J17" s="123">
        <v>11.87</v>
      </c>
      <c r="K17" s="132">
        <v>71.2</v>
      </c>
      <c r="L17" s="132"/>
      <c r="M17" s="123"/>
      <c r="N17" s="122" t="s">
        <v>64</v>
      </c>
      <c r="O17" s="122" t="s">
        <v>146</v>
      </c>
      <c r="P17" s="122" t="s">
        <v>197</v>
      </c>
      <c r="Q17" s="131" t="s">
        <v>218</v>
      </c>
      <c r="R17" s="131"/>
      <c r="S17" s="131"/>
    </row>
    <row r="18" spans="2:19" x14ac:dyDescent="0.35">
      <c r="B18" s="136" t="s">
        <v>14</v>
      </c>
      <c r="C18" s="10">
        <v>14</v>
      </c>
      <c r="D18" s="124">
        <v>44518</v>
      </c>
      <c r="E18" s="131" t="s">
        <v>120</v>
      </c>
      <c r="F18" s="131"/>
      <c r="G18" s="131" t="s">
        <v>209</v>
      </c>
      <c r="H18" s="131"/>
      <c r="I18" s="123">
        <v>250</v>
      </c>
      <c r="J18" s="123">
        <v>0</v>
      </c>
      <c r="K18" s="132">
        <v>250</v>
      </c>
      <c r="L18" s="132"/>
      <c r="M18" s="123"/>
      <c r="N18" s="122" t="s">
        <v>64</v>
      </c>
      <c r="O18" s="122" t="s">
        <v>146</v>
      </c>
      <c r="P18" s="122" t="s">
        <v>197</v>
      </c>
      <c r="Q18" s="131" t="s">
        <v>219</v>
      </c>
      <c r="R18" s="131"/>
      <c r="S18" s="131"/>
    </row>
    <row r="19" spans="2:19" x14ac:dyDescent="0.35">
      <c r="B19" s="136"/>
      <c r="C19" s="121">
        <v>15</v>
      </c>
      <c r="D19" s="124">
        <v>44518</v>
      </c>
      <c r="E19" s="131" t="s">
        <v>222</v>
      </c>
      <c r="F19" s="131"/>
      <c r="G19" s="131" t="s">
        <v>161</v>
      </c>
      <c r="H19" s="131"/>
      <c r="I19" s="123">
        <v>270</v>
      </c>
      <c r="J19" s="123">
        <v>0</v>
      </c>
      <c r="K19" s="132">
        <v>270</v>
      </c>
      <c r="L19" s="132"/>
      <c r="M19" s="123"/>
      <c r="N19" s="122" t="s">
        <v>64</v>
      </c>
      <c r="O19" s="122" t="s">
        <v>146</v>
      </c>
      <c r="P19" s="122" t="s">
        <v>197</v>
      </c>
      <c r="Q19" s="131" t="s">
        <v>223</v>
      </c>
      <c r="R19" s="131"/>
      <c r="S19" s="131"/>
    </row>
    <row r="20" spans="2:19" x14ac:dyDescent="0.35">
      <c r="B20" s="136"/>
      <c r="C20" s="10"/>
      <c r="D20" s="13"/>
      <c r="G20" s="139" t="s">
        <v>13</v>
      </c>
      <c r="H20" s="139"/>
      <c r="I20" s="14">
        <f>SUM(I4:I19)</f>
        <v>4118.2999999999993</v>
      </c>
      <c r="J20" s="14">
        <f>SUM(J4:J19)</f>
        <v>533.58999999999992</v>
      </c>
      <c r="K20" s="142" t="s">
        <v>2</v>
      </c>
      <c r="L20" s="142"/>
      <c r="M20" s="14">
        <f>SUM(K4:L19)</f>
        <v>4651.8900000000003</v>
      </c>
      <c r="N20" s="10"/>
      <c r="O20" s="125"/>
      <c r="P20" s="125"/>
      <c r="Q20" s="131"/>
      <c r="R20" s="131"/>
      <c r="S20" s="131"/>
    </row>
    <row r="21" spans="2:19" x14ac:dyDescent="0.35">
      <c r="B21" s="136"/>
      <c r="C21" s="10"/>
      <c r="D21" s="13"/>
      <c r="G21" s="10"/>
      <c r="H21" s="10"/>
      <c r="I21" s="15"/>
      <c r="J21" s="15"/>
      <c r="K21" s="16"/>
      <c r="L21" s="16"/>
      <c r="M21" s="16"/>
      <c r="N21" s="10"/>
      <c r="O21" s="125"/>
      <c r="P21" s="125"/>
      <c r="Q21" s="131"/>
      <c r="R21" s="131"/>
      <c r="S21" s="131"/>
    </row>
    <row r="22" spans="2:19" x14ac:dyDescent="0.35">
      <c r="B22" s="136"/>
      <c r="C22" s="10">
        <v>1</v>
      </c>
      <c r="D22" s="17">
        <v>44511</v>
      </c>
      <c r="E22" s="133" t="s">
        <v>207</v>
      </c>
      <c r="F22" s="133"/>
      <c r="G22" s="133" t="s">
        <v>60</v>
      </c>
      <c r="H22" s="133"/>
      <c r="I22" s="15"/>
      <c r="J22" s="15"/>
      <c r="K22" s="135"/>
      <c r="L22" s="135"/>
      <c r="M22" s="15">
        <v>475</v>
      </c>
      <c r="N22" s="10" t="s">
        <v>198</v>
      </c>
      <c r="O22" s="125"/>
      <c r="P22" s="125"/>
      <c r="Q22" s="131" t="s">
        <v>208</v>
      </c>
      <c r="R22" s="131"/>
      <c r="S22" s="131"/>
    </row>
    <row r="23" spans="2:19" x14ac:dyDescent="0.35">
      <c r="B23" s="136"/>
      <c r="C23" s="53">
        <v>2</v>
      </c>
      <c r="D23" s="124">
        <v>44518</v>
      </c>
      <c r="E23" s="131" t="s">
        <v>120</v>
      </c>
      <c r="F23" s="131"/>
      <c r="G23" s="131" t="s">
        <v>60</v>
      </c>
      <c r="H23" s="131"/>
      <c r="I23" s="123"/>
      <c r="J23" s="123"/>
      <c r="K23" s="132"/>
      <c r="L23" s="132"/>
      <c r="M23" s="123">
        <v>250</v>
      </c>
      <c r="N23" s="122"/>
      <c r="O23" s="125"/>
      <c r="P23" s="125"/>
      <c r="Q23" s="131" t="s">
        <v>220</v>
      </c>
      <c r="R23" s="131"/>
      <c r="S23" s="131"/>
    </row>
    <row r="24" spans="2:19" x14ac:dyDescent="0.35">
      <c r="B24" s="136"/>
      <c r="D24" s="17"/>
      <c r="E24" s="133"/>
      <c r="F24" s="133"/>
      <c r="G24" s="133"/>
      <c r="H24" s="133"/>
      <c r="I24" s="15"/>
      <c r="J24" s="15"/>
      <c r="K24" s="135"/>
      <c r="L24" s="135"/>
      <c r="M24" s="16"/>
      <c r="N24" s="10"/>
      <c r="O24" s="125"/>
      <c r="P24" s="125"/>
      <c r="Q24" s="131"/>
      <c r="R24" s="131"/>
      <c r="S24" s="131"/>
    </row>
    <row r="25" spans="2:19" x14ac:dyDescent="0.35">
      <c r="B25" s="136"/>
      <c r="D25" s="17"/>
      <c r="E25" s="133"/>
      <c r="F25" s="133"/>
      <c r="G25" s="133"/>
      <c r="H25" s="133"/>
      <c r="I25" s="16"/>
      <c r="J25" s="16"/>
      <c r="K25" s="16"/>
      <c r="L25" s="16"/>
      <c r="M25" s="16"/>
      <c r="N25" s="10"/>
      <c r="O25" s="125"/>
      <c r="P25" s="125"/>
      <c r="Q25" s="131"/>
      <c r="R25" s="131"/>
      <c r="S25" s="131"/>
    </row>
    <row r="26" spans="2:19" x14ac:dyDescent="0.35">
      <c r="B26" s="136"/>
      <c r="D26" s="13"/>
      <c r="I26" s="16"/>
      <c r="J26" s="16"/>
      <c r="K26" s="16"/>
      <c r="L26" s="16"/>
      <c r="M26" s="16"/>
      <c r="N26" s="10"/>
      <c r="O26" s="125"/>
      <c r="P26" s="125"/>
      <c r="Q26" s="131"/>
      <c r="R26" s="131"/>
      <c r="S26" s="131"/>
    </row>
    <row r="27" spans="2:19" x14ac:dyDescent="0.35">
      <c r="D27" s="13"/>
      <c r="I27" s="16"/>
      <c r="J27" s="16"/>
      <c r="K27" s="16"/>
      <c r="L27" s="16"/>
      <c r="M27" s="16"/>
      <c r="N27" s="10"/>
      <c r="O27" s="125"/>
      <c r="P27" s="125"/>
      <c r="Q27" s="131"/>
      <c r="R27" s="131"/>
      <c r="S27" s="131"/>
    </row>
    <row r="28" spans="2:19" x14ac:dyDescent="0.35">
      <c r="D28" s="13"/>
      <c r="G28" s="139" t="s">
        <v>13</v>
      </c>
      <c r="H28" s="139"/>
      <c r="I28" s="18"/>
      <c r="J28" s="14">
        <v>0</v>
      </c>
      <c r="K28" s="142" t="s">
        <v>14</v>
      </c>
      <c r="L28" s="142"/>
      <c r="M28" s="14">
        <f>SUM(M22:M26)</f>
        <v>725</v>
      </c>
      <c r="N28" s="10"/>
      <c r="O28" s="125"/>
      <c r="P28" s="125"/>
      <c r="Q28" s="131"/>
      <c r="R28" s="131"/>
      <c r="S28" s="131"/>
    </row>
    <row r="29" spans="2:19" x14ac:dyDescent="0.35">
      <c r="B29" s="138" t="s">
        <v>16</v>
      </c>
      <c r="C29" s="9"/>
      <c r="D29" s="12"/>
      <c r="I29" s="143" t="s">
        <v>15</v>
      </c>
      <c r="J29" s="143"/>
      <c r="K29" s="143"/>
      <c r="L29" s="143"/>
      <c r="M29" s="137">
        <f>M2-M20+M28</f>
        <v>50757.31</v>
      </c>
      <c r="O29" s="125"/>
      <c r="P29" s="125"/>
      <c r="Q29" s="131"/>
      <c r="R29" s="131"/>
      <c r="S29" s="131"/>
    </row>
    <row r="30" spans="2:19" x14ac:dyDescent="0.35">
      <c r="B30" s="138"/>
      <c r="C30" s="9"/>
      <c r="D30" s="12"/>
      <c r="I30" s="143"/>
      <c r="J30" s="143"/>
      <c r="K30" s="143"/>
      <c r="L30" s="143"/>
      <c r="M30" s="137"/>
      <c r="O30" s="125"/>
      <c r="P30" s="125"/>
      <c r="Q30" s="131"/>
      <c r="R30" s="131"/>
      <c r="S30" s="131"/>
    </row>
    <row r="31" spans="2:19" x14ac:dyDescent="0.35">
      <c r="B31" s="138"/>
      <c r="D31" s="19"/>
      <c r="M31" s="15"/>
      <c r="N31" s="10"/>
      <c r="O31" s="125"/>
      <c r="P31" s="125"/>
      <c r="Q31" s="131"/>
      <c r="R31" s="131"/>
      <c r="S31" s="131"/>
    </row>
    <row r="32" spans="2:19" x14ac:dyDescent="0.35">
      <c r="B32" s="138"/>
      <c r="D32" s="19"/>
      <c r="E32" s="133"/>
      <c r="F32" s="133"/>
      <c r="G32" s="133"/>
      <c r="H32" s="133"/>
      <c r="I32" s="16"/>
      <c r="J32" s="16"/>
      <c r="K32" s="135"/>
      <c r="L32" s="135"/>
      <c r="M32" s="15"/>
      <c r="N32" s="10"/>
      <c r="O32" s="125"/>
      <c r="P32" s="125"/>
      <c r="Q32" s="131"/>
      <c r="R32" s="131"/>
      <c r="S32" s="131"/>
    </row>
    <row r="33" spans="2:19" x14ac:dyDescent="0.35">
      <c r="B33" s="138"/>
      <c r="D33" s="12"/>
      <c r="I33" s="16"/>
      <c r="J33" s="16"/>
      <c r="K33" s="16"/>
      <c r="L33" s="16"/>
      <c r="M33" s="15"/>
      <c r="N33" s="10"/>
      <c r="O33" s="125"/>
      <c r="P33" s="125"/>
      <c r="Q33" s="131"/>
      <c r="R33" s="131"/>
      <c r="S33" s="131"/>
    </row>
    <row r="34" spans="2:19" x14ac:dyDescent="0.35">
      <c r="B34" s="138"/>
      <c r="D34" s="12"/>
      <c r="I34" s="16"/>
      <c r="J34" s="16"/>
      <c r="K34" s="16"/>
      <c r="L34" s="16"/>
      <c r="M34" s="15"/>
      <c r="N34" s="10"/>
      <c r="O34" s="125"/>
      <c r="P34" s="125"/>
      <c r="Q34" s="131"/>
      <c r="R34" s="131"/>
      <c r="S34" s="131"/>
    </row>
    <row r="35" spans="2:19" x14ac:dyDescent="0.35">
      <c r="B35" s="138"/>
      <c r="D35" s="12"/>
      <c r="I35" s="16"/>
      <c r="J35" s="16"/>
      <c r="K35" s="16"/>
      <c r="L35" s="16"/>
      <c r="M35" s="15"/>
      <c r="N35" s="10"/>
      <c r="O35" s="125"/>
      <c r="P35" s="125"/>
      <c r="Q35" s="131"/>
      <c r="R35" s="131"/>
      <c r="S35" s="131"/>
    </row>
    <row r="36" spans="2:19" x14ac:dyDescent="0.35">
      <c r="D36" s="12"/>
      <c r="F36" s="139" t="s">
        <v>13</v>
      </c>
      <c r="G36" s="139"/>
      <c r="I36" s="16"/>
      <c r="J36" s="16"/>
      <c r="K36" s="16"/>
      <c r="L36" s="16"/>
      <c r="M36" s="15"/>
      <c r="N36" s="10"/>
      <c r="O36" s="125"/>
      <c r="P36" s="125"/>
      <c r="Q36" s="131"/>
      <c r="R36" s="131"/>
      <c r="S36" s="131"/>
    </row>
    <row r="37" spans="2:19" x14ac:dyDescent="0.35">
      <c r="D37" s="12"/>
      <c r="I37" s="16"/>
      <c r="J37" s="16"/>
      <c r="K37" s="140" t="s">
        <v>17</v>
      </c>
      <c r="L37" s="140"/>
      <c r="M37" s="20">
        <f>M29-M36</f>
        <v>50757.31</v>
      </c>
      <c r="N37" s="10"/>
      <c r="O37" s="125"/>
      <c r="P37" s="125"/>
      <c r="Q37" s="131"/>
      <c r="R37" s="131"/>
      <c r="S37" s="131"/>
    </row>
    <row r="38" spans="2:19" x14ac:dyDescent="0.35">
      <c r="E38" s="141" t="s">
        <v>18</v>
      </c>
      <c r="F38" s="141"/>
      <c r="G38" s="141"/>
      <c r="H38" s="141"/>
      <c r="I38" s="15" t="s">
        <v>19</v>
      </c>
      <c r="J38" s="16"/>
      <c r="K38" s="16"/>
      <c r="L38" s="16"/>
      <c r="M38" s="16"/>
      <c r="N38" s="10"/>
      <c r="O38" s="125"/>
      <c r="P38" s="125"/>
      <c r="Q38" s="131"/>
      <c r="R38" s="131"/>
      <c r="S38" s="131"/>
    </row>
    <row r="39" spans="2:19" x14ac:dyDescent="0.35">
      <c r="E39" s="141" t="s">
        <v>20</v>
      </c>
      <c r="F39" s="141"/>
      <c r="G39" s="141"/>
      <c r="H39" s="141"/>
      <c r="I39" s="15" t="s">
        <v>21</v>
      </c>
      <c r="J39" s="16"/>
      <c r="K39" s="16"/>
      <c r="L39" s="16"/>
      <c r="M39" s="16"/>
      <c r="N39" s="10"/>
      <c r="O39" s="125"/>
      <c r="P39" s="125"/>
      <c r="Q39" s="131"/>
      <c r="R39" s="131"/>
      <c r="S39" s="131"/>
    </row>
    <row r="40" spans="2:19" x14ac:dyDescent="0.35">
      <c r="J40" s="133" t="s">
        <v>37</v>
      </c>
      <c r="K40" s="133"/>
      <c r="N40" s="10"/>
      <c r="O40" s="125"/>
      <c r="P40" s="125"/>
      <c r="Q40" s="131"/>
      <c r="R40" s="131"/>
      <c r="S40" s="131"/>
    </row>
  </sheetData>
  <mergeCells count="122">
    <mergeCell ref="Q17:S17"/>
    <mergeCell ref="E19:F19"/>
    <mergeCell ref="G19:H19"/>
    <mergeCell ref="Q19:S19"/>
    <mergeCell ref="K19:L19"/>
    <mergeCell ref="G11:H11"/>
    <mergeCell ref="K11:L11"/>
    <mergeCell ref="K8:L9"/>
    <mergeCell ref="M8:M9"/>
    <mergeCell ref="N8:N9"/>
    <mergeCell ref="Q8:S9"/>
    <mergeCell ref="B1:Q1"/>
    <mergeCell ref="I2:L2"/>
    <mergeCell ref="B3:B17"/>
    <mergeCell ref="E3:F3"/>
    <mergeCell ref="G3:H3"/>
    <mergeCell ref="K3:L3"/>
    <mergeCell ref="E4:F4"/>
    <mergeCell ref="G4:H4"/>
    <mergeCell ref="K4:L4"/>
    <mergeCell ref="E7:F7"/>
    <mergeCell ref="C5:C6"/>
    <mergeCell ref="G7:H7"/>
    <mergeCell ref="K7:L7"/>
    <mergeCell ref="E16:F16"/>
    <mergeCell ref="G16:H16"/>
    <mergeCell ref="K16:L16"/>
    <mergeCell ref="Q16:S16"/>
    <mergeCell ref="E17:F17"/>
    <mergeCell ref="Q14:S14"/>
    <mergeCell ref="Q15:S15"/>
    <mergeCell ref="E12:F12"/>
    <mergeCell ref="G12:H12"/>
    <mergeCell ref="K12:L12"/>
    <mergeCell ref="E13:F13"/>
    <mergeCell ref="G13:H13"/>
    <mergeCell ref="K13:L13"/>
    <mergeCell ref="Q13:S13"/>
    <mergeCell ref="E39:H39"/>
    <mergeCell ref="J40:K40"/>
    <mergeCell ref="G28:H28"/>
    <mergeCell ref="K28:L28"/>
    <mergeCell ref="I29:L30"/>
    <mergeCell ref="M29:M30"/>
    <mergeCell ref="B29:B35"/>
    <mergeCell ref="E32:F32"/>
    <mergeCell ref="G32:H32"/>
    <mergeCell ref="K32:L32"/>
    <mergeCell ref="F36:G36"/>
    <mergeCell ref="K37:L37"/>
    <mergeCell ref="B18:B26"/>
    <mergeCell ref="E22:F22"/>
    <mergeCell ref="G22:H22"/>
    <mergeCell ref="K22:L22"/>
    <mergeCell ref="E23:F23"/>
    <mergeCell ref="G23:H23"/>
    <mergeCell ref="K23:L23"/>
    <mergeCell ref="E24:F24"/>
    <mergeCell ref="G24:H24"/>
    <mergeCell ref="K24:L24"/>
    <mergeCell ref="E25:F25"/>
    <mergeCell ref="G25:H25"/>
    <mergeCell ref="E18:F18"/>
    <mergeCell ref="G18:H18"/>
    <mergeCell ref="K18:L18"/>
    <mergeCell ref="G20:H20"/>
    <mergeCell ref="K20:L20"/>
    <mergeCell ref="E14:F14"/>
    <mergeCell ref="G14:H14"/>
    <mergeCell ref="K14:L14"/>
    <mergeCell ref="E38:H38"/>
    <mergeCell ref="E15:F15"/>
    <mergeCell ref="G15:H15"/>
    <mergeCell ref="K15:L15"/>
    <mergeCell ref="G17:H17"/>
    <mergeCell ref="K17:L17"/>
    <mergeCell ref="Q2:S3"/>
    <mergeCell ref="O2:P2"/>
    <mergeCell ref="Q10:S10"/>
    <mergeCell ref="Q11:S11"/>
    <mergeCell ref="Q12:S12"/>
    <mergeCell ref="D8:D9"/>
    <mergeCell ref="E8:F9"/>
    <mergeCell ref="G8:H9"/>
    <mergeCell ref="I8:I9"/>
    <mergeCell ref="J8:J9"/>
    <mergeCell ref="E6:F6"/>
    <mergeCell ref="G6:H6"/>
    <mergeCell ref="K6:L6"/>
    <mergeCell ref="Q6:S6"/>
    <mergeCell ref="Q7:S7"/>
    <mergeCell ref="Q4:S4"/>
    <mergeCell ref="E5:F5"/>
    <mergeCell ref="G5:H5"/>
    <mergeCell ref="K5:L5"/>
    <mergeCell ref="Q5:S5"/>
    <mergeCell ref="E10:F10"/>
    <mergeCell ref="G10:H10"/>
    <mergeCell ref="K10:L10"/>
    <mergeCell ref="E11:F11"/>
    <mergeCell ref="Q24:S24"/>
    <mergeCell ref="Q25:S25"/>
    <mergeCell ref="Q26:S26"/>
    <mergeCell ref="Q27:S27"/>
    <mergeCell ref="Q28:S28"/>
    <mergeCell ref="Q18:S18"/>
    <mergeCell ref="Q20:S20"/>
    <mergeCell ref="Q21:S21"/>
    <mergeCell ref="Q22:S22"/>
    <mergeCell ref="Q23:S23"/>
    <mergeCell ref="Q39:S39"/>
    <mergeCell ref="Q40:S40"/>
    <mergeCell ref="Q34:S34"/>
    <mergeCell ref="Q35:S35"/>
    <mergeCell ref="Q36:S36"/>
    <mergeCell ref="Q37:S37"/>
    <mergeCell ref="Q38:S38"/>
    <mergeCell ref="Q29:S29"/>
    <mergeCell ref="Q30:S30"/>
    <mergeCell ref="Q31:S31"/>
    <mergeCell ref="Q32:S32"/>
    <mergeCell ref="Q33:S33"/>
  </mergeCells>
  <printOptions gridLines="1"/>
  <pageMargins left="0.31496062992125984" right="0.31496062992125984" top="0.39370078740157483" bottom="0.3543307086614173" header="0.31496062992125984" footer="0.31496062992125984"/>
  <pageSetup paperSize="9" scale="83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E7287-19E2-4F7F-B877-14E41091795E}">
  <sheetPr>
    <pageSetUpPr fitToPage="1"/>
  </sheetPr>
  <dimension ref="A1:Q38"/>
  <sheetViews>
    <sheetView topLeftCell="A19" workbookViewId="0">
      <selection activeCell="J38" sqref="J38:K38"/>
    </sheetView>
  </sheetViews>
  <sheetFormatPr defaultRowHeight="14.5" x14ac:dyDescent="0.35"/>
  <cols>
    <col min="4" max="4" width="10.453125" customWidth="1"/>
    <col min="9" max="9" width="10.26953125" customWidth="1"/>
    <col min="10" max="10" width="10.1796875" customWidth="1"/>
    <col min="13" max="13" width="11.08984375" customWidth="1"/>
  </cols>
  <sheetData>
    <row r="1" spans="1:17" x14ac:dyDescent="0.35">
      <c r="A1" s="1" t="s">
        <v>24</v>
      </c>
      <c r="B1" s="126" t="s">
        <v>38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35">
      <c r="B2" s="2"/>
      <c r="I2" s="127" t="s">
        <v>0</v>
      </c>
      <c r="J2" s="127"/>
      <c r="K2" s="127"/>
      <c r="L2" s="127"/>
      <c r="M2" s="3"/>
      <c r="O2" s="128" t="s">
        <v>1</v>
      </c>
      <c r="P2" s="128"/>
      <c r="Q2" s="128"/>
    </row>
    <row r="3" spans="1:17" x14ac:dyDescent="0.35">
      <c r="B3" s="129" t="s">
        <v>2</v>
      </c>
      <c r="C3" s="5" t="s">
        <v>3</v>
      </c>
      <c r="D3" s="5" t="s">
        <v>4</v>
      </c>
      <c r="E3" s="130" t="s">
        <v>5</v>
      </c>
      <c r="F3" s="130"/>
      <c r="G3" s="130" t="s">
        <v>6</v>
      </c>
      <c r="H3" s="130"/>
      <c r="I3" s="5" t="s">
        <v>7</v>
      </c>
      <c r="J3" s="5" t="s">
        <v>8</v>
      </c>
      <c r="K3" s="130" t="s">
        <v>9</v>
      </c>
      <c r="L3" s="130"/>
      <c r="M3" s="6"/>
      <c r="N3" s="5" t="s">
        <v>10</v>
      </c>
      <c r="O3" s="128"/>
      <c r="P3" s="128"/>
      <c r="Q3" s="128"/>
    </row>
    <row r="4" spans="1:17" x14ac:dyDescent="0.35">
      <c r="B4" s="129"/>
      <c r="C4" s="10">
        <v>1</v>
      </c>
      <c r="D4" s="59"/>
      <c r="E4" s="131"/>
      <c r="F4" s="131"/>
      <c r="G4" s="131"/>
      <c r="H4" s="131"/>
      <c r="I4" s="56"/>
      <c r="J4" s="56"/>
      <c r="K4" s="132"/>
      <c r="L4" s="132"/>
      <c r="M4" s="56"/>
      <c r="N4" s="55"/>
      <c r="O4" s="133"/>
      <c r="P4" s="133"/>
      <c r="Q4" s="133"/>
    </row>
    <row r="5" spans="1:17" x14ac:dyDescent="0.35">
      <c r="B5" s="129"/>
      <c r="C5" s="10">
        <v>2</v>
      </c>
      <c r="D5" s="59"/>
      <c r="E5" s="131"/>
      <c r="F5" s="131"/>
      <c r="G5" s="131"/>
      <c r="H5" s="131"/>
      <c r="I5" s="56"/>
      <c r="J5" s="56"/>
      <c r="K5" s="132"/>
      <c r="L5" s="132"/>
      <c r="M5" s="56"/>
      <c r="N5" s="55"/>
      <c r="O5" s="133"/>
      <c r="P5" s="133"/>
      <c r="Q5" s="133"/>
    </row>
    <row r="6" spans="1:17" x14ac:dyDescent="0.35">
      <c r="B6" s="129"/>
      <c r="C6" s="10">
        <v>3</v>
      </c>
      <c r="D6" s="59"/>
      <c r="E6" s="131"/>
      <c r="F6" s="131"/>
      <c r="G6" s="131"/>
      <c r="H6" s="131"/>
      <c r="I6" s="56"/>
      <c r="J6" s="56"/>
      <c r="K6" s="132"/>
      <c r="L6" s="132"/>
      <c r="M6" s="56"/>
      <c r="N6" s="55"/>
      <c r="O6" s="131"/>
      <c r="P6" s="131"/>
      <c r="Q6" s="131"/>
    </row>
    <row r="7" spans="1:17" x14ac:dyDescent="0.35">
      <c r="B7" s="129"/>
      <c r="C7" s="10">
        <v>4</v>
      </c>
      <c r="D7" s="59"/>
      <c r="E7" s="131"/>
      <c r="F7" s="131"/>
      <c r="G7" s="131"/>
      <c r="H7" s="131"/>
      <c r="I7" s="56"/>
      <c r="J7" s="56"/>
      <c r="K7" s="132"/>
      <c r="L7" s="132"/>
      <c r="M7" s="56"/>
      <c r="N7" s="55"/>
      <c r="O7" s="131"/>
      <c r="P7" s="131"/>
      <c r="Q7" s="131"/>
    </row>
    <row r="8" spans="1:17" x14ac:dyDescent="0.35">
      <c r="B8" s="129"/>
      <c r="C8" s="131">
        <v>5</v>
      </c>
      <c r="D8" s="134"/>
      <c r="E8" s="131"/>
      <c r="F8" s="131"/>
      <c r="G8" s="131"/>
      <c r="H8" s="131"/>
      <c r="I8" s="132"/>
      <c r="J8" s="132"/>
      <c r="K8" s="132"/>
      <c r="L8" s="132"/>
      <c r="M8" s="135"/>
      <c r="N8" s="131"/>
      <c r="O8" s="131"/>
      <c r="P8" s="131"/>
      <c r="Q8" s="131"/>
    </row>
    <row r="9" spans="1:17" x14ac:dyDescent="0.35">
      <c r="B9" s="129"/>
      <c r="C9" s="131"/>
      <c r="D9" s="134"/>
      <c r="E9" s="131"/>
      <c r="F9" s="131"/>
      <c r="G9" s="131"/>
      <c r="H9" s="131"/>
      <c r="I9" s="132"/>
      <c r="J9" s="132"/>
      <c r="K9" s="132"/>
      <c r="L9" s="132"/>
      <c r="M9" s="135"/>
      <c r="N9" s="131"/>
      <c r="O9" s="131"/>
      <c r="P9" s="131"/>
      <c r="Q9" s="131"/>
    </row>
    <row r="10" spans="1:17" x14ac:dyDescent="0.35">
      <c r="B10" s="129"/>
      <c r="C10" s="9">
        <v>6</v>
      </c>
      <c r="D10" s="59"/>
      <c r="E10" s="131"/>
      <c r="F10" s="131"/>
      <c r="G10" s="131"/>
      <c r="H10" s="131"/>
      <c r="I10" s="56"/>
      <c r="J10" s="56"/>
      <c r="K10" s="132"/>
      <c r="L10" s="132"/>
      <c r="M10" s="56"/>
      <c r="N10" s="55"/>
      <c r="O10" s="131"/>
      <c r="P10" s="131"/>
      <c r="Q10" s="131"/>
    </row>
    <row r="11" spans="1:17" x14ac:dyDescent="0.35">
      <c r="B11" s="129"/>
      <c r="C11" s="55">
        <v>7</v>
      </c>
      <c r="D11" s="59"/>
      <c r="E11" s="131"/>
      <c r="F11" s="131"/>
      <c r="G11" s="131"/>
      <c r="H11" s="131"/>
      <c r="I11" s="56"/>
      <c r="J11" s="56"/>
      <c r="K11" s="132"/>
      <c r="L11" s="132"/>
      <c r="M11" s="56"/>
      <c r="N11" s="55"/>
      <c r="O11" s="131"/>
      <c r="P11" s="131"/>
      <c r="Q11" s="131"/>
    </row>
    <row r="12" spans="1:17" x14ac:dyDescent="0.35">
      <c r="B12" s="129"/>
      <c r="C12" s="55">
        <v>8</v>
      </c>
      <c r="D12" s="17"/>
      <c r="E12" s="133"/>
      <c r="F12" s="133"/>
      <c r="G12" s="133"/>
      <c r="H12" s="133"/>
      <c r="I12" s="56"/>
      <c r="J12" s="56"/>
      <c r="K12" s="132"/>
      <c r="L12" s="132"/>
      <c r="N12" s="57"/>
      <c r="O12" s="131"/>
      <c r="P12" s="131"/>
      <c r="Q12" s="131"/>
    </row>
    <row r="13" spans="1:17" x14ac:dyDescent="0.35">
      <c r="B13" s="129"/>
      <c r="C13" s="55">
        <v>9</v>
      </c>
      <c r="D13" s="59"/>
      <c r="E13" s="131"/>
      <c r="F13" s="131"/>
      <c r="G13" s="131"/>
      <c r="H13" s="131"/>
      <c r="I13" s="56"/>
      <c r="J13" s="56"/>
      <c r="K13" s="132"/>
      <c r="L13" s="132"/>
      <c r="M13" s="56"/>
      <c r="N13" s="55"/>
      <c r="O13" s="131"/>
      <c r="P13" s="131"/>
      <c r="Q13" s="131"/>
    </row>
    <row r="14" spans="1:17" x14ac:dyDescent="0.35">
      <c r="B14" s="129"/>
      <c r="C14" s="55">
        <v>10</v>
      </c>
      <c r="D14" s="59"/>
      <c r="E14" s="131"/>
      <c r="F14" s="131"/>
      <c r="G14" s="131"/>
      <c r="H14" s="131"/>
      <c r="I14" s="56"/>
      <c r="J14" s="56"/>
      <c r="K14" s="132"/>
      <c r="L14" s="132"/>
      <c r="M14" s="56"/>
      <c r="N14" s="55"/>
      <c r="O14" s="131"/>
      <c r="P14" s="131"/>
      <c r="Q14" s="131"/>
    </row>
    <row r="15" spans="1:17" x14ac:dyDescent="0.35">
      <c r="B15" s="129"/>
      <c r="C15" s="55">
        <v>11</v>
      </c>
      <c r="D15" s="59"/>
      <c r="E15" s="131"/>
      <c r="F15" s="131"/>
      <c r="G15" s="131"/>
      <c r="H15" s="131"/>
      <c r="I15" s="56"/>
      <c r="J15" s="56"/>
      <c r="K15" s="132"/>
      <c r="L15" s="132"/>
      <c r="M15" s="56"/>
      <c r="N15" s="55"/>
      <c r="O15" s="131"/>
      <c r="P15" s="131"/>
      <c r="Q15" s="131"/>
    </row>
    <row r="16" spans="1:17" x14ac:dyDescent="0.35">
      <c r="B16" s="129"/>
      <c r="C16" s="55">
        <v>12</v>
      </c>
      <c r="D16" s="59"/>
      <c r="E16" s="131"/>
      <c r="F16" s="131"/>
      <c r="G16" s="131"/>
      <c r="H16" s="131"/>
      <c r="I16" s="56"/>
      <c r="J16" s="56"/>
      <c r="K16" s="132"/>
      <c r="L16" s="132"/>
      <c r="M16" s="56"/>
      <c r="N16" s="55"/>
      <c r="O16" s="131"/>
      <c r="P16" s="131"/>
      <c r="Q16" s="131"/>
    </row>
    <row r="17" spans="2:17" x14ac:dyDescent="0.35">
      <c r="B17" s="129"/>
      <c r="C17" s="55">
        <v>13</v>
      </c>
      <c r="D17" s="59"/>
      <c r="E17" s="133"/>
      <c r="F17" s="133"/>
      <c r="G17" s="133"/>
      <c r="H17" s="133"/>
      <c r="I17" s="56"/>
      <c r="J17" s="56"/>
      <c r="K17" s="132"/>
      <c r="L17" s="132"/>
      <c r="M17" s="56"/>
      <c r="N17" s="55"/>
      <c r="O17" s="131"/>
      <c r="P17" s="131"/>
      <c r="Q17" s="131"/>
    </row>
    <row r="18" spans="2:17" x14ac:dyDescent="0.35">
      <c r="B18" s="129"/>
      <c r="C18" s="10"/>
      <c r="D18" s="13"/>
      <c r="G18" s="139" t="s">
        <v>13</v>
      </c>
      <c r="H18" s="139"/>
      <c r="I18" s="14">
        <f>SUM(I4:I17)</f>
        <v>0</v>
      </c>
      <c r="J18" s="14">
        <f>SUM(J4:J17)</f>
        <v>0</v>
      </c>
      <c r="K18" s="142" t="s">
        <v>2</v>
      </c>
      <c r="L18" s="142"/>
      <c r="M18" s="14">
        <f>SUM(K4:L17)</f>
        <v>0</v>
      </c>
      <c r="N18" s="10"/>
      <c r="O18" s="133"/>
      <c r="P18" s="133"/>
      <c r="Q18" s="133"/>
    </row>
    <row r="19" spans="2:17" x14ac:dyDescent="0.35">
      <c r="B19" s="136" t="s">
        <v>14</v>
      </c>
      <c r="C19" s="10"/>
      <c r="D19" s="13"/>
      <c r="G19" s="10"/>
      <c r="H19" s="10"/>
      <c r="I19" s="15"/>
      <c r="J19" s="15"/>
      <c r="K19" s="16"/>
      <c r="L19" s="16"/>
      <c r="M19" s="16"/>
      <c r="N19" s="10"/>
      <c r="O19" s="133"/>
      <c r="P19" s="133"/>
      <c r="Q19" s="133"/>
    </row>
    <row r="20" spans="2:17" x14ac:dyDescent="0.35">
      <c r="B20" s="136"/>
      <c r="C20" s="10">
        <v>1</v>
      </c>
      <c r="D20" s="17"/>
      <c r="E20" s="133"/>
      <c r="F20" s="133"/>
      <c r="G20" s="133"/>
      <c r="H20" s="133"/>
      <c r="I20" s="58"/>
      <c r="J20" s="58"/>
      <c r="K20" s="135"/>
      <c r="L20" s="135"/>
      <c r="M20" s="58"/>
      <c r="N20" s="57"/>
      <c r="O20" s="133"/>
      <c r="P20" s="133"/>
      <c r="Q20" s="133"/>
    </row>
    <row r="21" spans="2:17" x14ac:dyDescent="0.35">
      <c r="B21" s="136"/>
      <c r="C21" s="10">
        <v>2</v>
      </c>
      <c r="D21" s="30"/>
      <c r="E21" s="131"/>
      <c r="F21" s="131"/>
      <c r="G21" s="131"/>
      <c r="H21" s="131"/>
      <c r="I21" s="56"/>
      <c r="J21" s="56"/>
      <c r="K21" s="132"/>
      <c r="L21" s="132"/>
      <c r="M21" s="56"/>
      <c r="N21" s="55"/>
      <c r="O21" s="131"/>
      <c r="P21" s="131"/>
      <c r="Q21" s="131"/>
    </row>
    <row r="22" spans="2:17" x14ac:dyDescent="0.35">
      <c r="B22" s="136"/>
      <c r="C22" s="10">
        <v>3</v>
      </c>
      <c r="D22" s="17"/>
      <c r="E22" s="131"/>
      <c r="F22" s="131"/>
      <c r="G22" s="131"/>
      <c r="H22" s="131"/>
      <c r="I22" s="56"/>
      <c r="J22" s="56"/>
      <c r="K22" s="56"/>
      <c r="L22" s="56"/>
      <c r="M22" s="56"/>
      <c r="N22" s="55"/>
      <c r="O22" s="131"/>
      <c r="P22" s="131"/>
      <c r="Q22" s="131"/>
    </row>
    <row r="23" spans="2:17" x14ac:dyDescent="0.35">
      <c r="B23" s="136"/>
      <c r="C23" s="57">
        <v>4</v>
      </c>
      <c r="D23" s="30"/>
      <c r="E23" s="131"/>
      <c r="F23" s="131"/>
      <c r="G23" s="131"/>
      <c r="H23" s="131"/>
      <c r="I23" s="56"/>
      <c r="J23" s="56"/>
      <c r="K23" s="56"/>
      <c r="L23" s="56"/>
      <c r="M23" s="56"/>
      <c r="N23" s="55"/>
      <c r="O23" s="131"/>
      <c r="P23" s="131"/>
      <c r="Q23" s="131"/>
    </row>
    <row r="24" spans="2:17" x14ac:dyDescent="0.35">
      <c r="B24" s="136"/>
      <c r="C24" s="57">
        <v>5</v>
      </c>
      <c r="D24" s="30"/>
      <c r="E24" s="131"/>
      <c r="F24" s="131"/>
      <c r="G24" s="131"/>
      <c r="H24" s="131"/>
      <c r="I24" s="56"/>
      <c r="J24" s="56"/>
      <c r="K24" s="56"/>
      <c r="L24" s="56"/>
      <c r="M24" s="56"/>
      <c r="N24" s="55"/>
      <c r="O24" s="131"/>
      <c r="P24" s="131"/>
      <c r="Q24" s="131"/>
    </row>
    <row r="25" spans="2:17" x14ac:dyDescent="0.35">
      <c r="B25" s="136"/>
      <c r="D25" s="13"/>
      <c r="I25" s="16"/>
      <c r="J25" s="16"/>
      <c r="K25" s="16"/>
      <c r="L25" s="16"/>
      <c r="M25" s="16"/>
      <c r="N25" s="10"/>
    </row>
    <row r="26" spans="2:17" x14ac:dyDescent="0.35">
      <c r="B26" s="136"/>
      <c r="D26" s="13"/>
      <c r="G26" s="139" t="s">
        <v>13</v>
      </c>
      <c r="H26" s="139"/>
      <c r="I26" s="18"/>
      <c r="J26" s="14">
        <v>0</v>
      </c>
      <c r="K26" s="142" t="s">
        <v>14</v>
      </c>
      <c r="L26" s="142"/>
      <c r="M26" s="14">
        <f>SUM(M20:M24)</f>
        <v>0</v>
      </c>
      <c r="N26" s="10"/>
    </row>
    <row r="27" spans="2:17" x14ac:dyDescent="0.35">
      <c r="D27" s="12"/>
      <c r="I27" s="143" t="s">
        <v>15</v>
      </c>
      <c r="J27" s="143"/>
      <c r="K27" s="143"/>
      <c r="L27" s="143"/>
      <c r="M27" s="137">
        <f>M2-M18+M26</f>
        <v>0</v>
      </c>
    </row>
    <row r="28" spans="2:17" x14ac:dyDescent="0.35">
      <c r="D28" s="12"/>
      <c r="I28" s="143"/>
      <c r="J28" s="143"/>
      <c r="K28" s="143"/>
      <c r="L28" s="143"/>
      <c r="M28" s="137"/>
    </row>
    <row r="29" spans="2:17" x14ac:dyDescent="0.35">
      <c r="B29" s="138" t="s">
        <v>16</v>
      </c>
      <c r="C29" s="9"/>
      <c r="D29" s="19"/>
      <c r="M29" s="15"/>
      <c r="N29" s="10"/>
    </row>
    <row r="30" spans="2:17" x14ac:dyDescent="0.35">
      <c r="B30" s="138"/>
      <c r="C30" s="9"/>
      <c r="D30" s="19"/>
      <c r="E30" s="133"/>
      <c r="F30" s="133"/>
      <c r="G30" s="133"/>
      <c r="H30" s="133"/>
      <c r="I30" s="16"/>
      <c r="J30" s="16"/>
      <c r="K30" s="135"/>
      <c r="L30" s="135"/>
      <c r="M30" s="15"/>
      <c r="N30" s="10"/>
    </row>
    <row r="31" spans="2:17" x14ac:dyDescent="0.35">
      <c r="B31" s="138"/>
      <c r="D31" s="12"/>
      <c r="I31" s="16"/>
      <c r="J31" s="16"/>
      <c r="K31" s="16"/>
      <c r="L31" s="16"/>
      <c r="M31" s="15"/>
      <c r="N31" s="10"/>
    </row>
    <row r="32" spans="2:17" x14ac:dyDescent="0.35">
      <c r="B32" s="138"/>
      <c r="D32" s="12"/>
      <c r="I32" s="16"/>
      <c r="J32" s="16"/>
      <c r="K32" s="16"/>
      <c r="L32" s="16"/>
      <c r="M32" s="15"/>
      <c r="N32" s="10"/>
    </row>
    <row r="33" spans="2:14" x14ac:dyDescent="0.35">
      <c r="B33" s="138"/>
      <c r="D33" s="12"/>
      <c r="I33" s="16"/>
      <c r="J33" s="16"/>
      <c r="K33" s="16"/>
      <c r="L33" s="16"/>
      <c r="M33" s="15"/>
      <c r="N33" s="10"/>
    </row>
    <row r="34" spans="2:14" x14ac:dyDescent="0.35">
      <c r="B34" s="138"/>
      <c r="D34" s="12"/>
      <c r="F34" s="139" t="s">
        <v>13</v>
      </c>
      <c r="G34" s="139"/>
      <c r="I34" s="16"/>
      <c r="J34" s="16"/>
      <c r="K34" s="16"/>
      <c r="L34" s="16"/>
      <c r="M34" s="15"/>
      <c r="N34" s="10"/>
    </row>
    <row r="35" spans="2:14" x14ac:dyDescent="0.35">
      <c r="B35" s="138"/>
      <c r="D35" s="12"/>
      <c r="I35" s="16"/>
      <c r="J35" s="16"/>
      <c r="K35" s="140" t="s">
        <v>17</v>
      </c>
      <c r="L35" s="140"/>
      <c r="M35" s="20">
        <f>M27-M34</f>
        <v>0</v>
      </c>
      <c r="N35" s="10"/>
    </row>
    <row r="36" spans="2:14" x14ac:dyDescent="0.35">
      <c r="E36" s="141" t="s">
        <v>18</v>
      </c>
      <c r="F36" s="141"/>
      <c r="G36" s="141"/>
      <c r="H36" s="141"/>
      <c r="I36" s="15" t="s">
        <v>19</v>
      </c>
      <c r="J36" s="16"/>
      <c r="K36" s="16"/>
      <c r="L36" s="16"/>
      <c r="M36" s="16"/>
      <c r="N36" s="10"/>
    </row>
    <row r="37" spans="2:14" x14ac:dyDescent="0.35">
      <c r="E37" s="141" t="s">
        <v>20</v>
      </c>
      <c r="F37" s="141"/>
      <c r="G37" s="141"/>
      <c r="H37" s="141"/>
      <c r="I37" s="15" t="s">
        <v>21</v>
      </c>
      <c r="J37" s="16"/>
      <c r="K37" s="16"/>
      <c r="L37" s="16"/>
      <c r="M37" s="16"/>
      <c r="N37" s="10"/>
    </row>
    <row r="38" spans="2:14" x14ac:dyDescent="0.35">
      <c r="J38" s="133" t="s">
        <v>41</v>
      </c>
      <c r="K38" s="133"/>
      <c r="N38" s="10"/>
    </row>
  </sheetData>
  <mergeCells count="100">
    <mergeCell ref="B1:Q1"/>
    <mergeCell ref="I2:L2"/>
    <mergeCell ref="O2:Q3"/>
    <mergeCell ref="B3:B18"/>
    <mergeCell ref="E3:F3"/>
    <mergeCell ref="G3:H3"/>
    <mergeCell ref="K3:L3"/>
    <mergeCell ref="E4:F4"/>
    <mergeCell ref="G4:H4"/>
    <mergeCell ref="K4:L4"/>
    <mergeCell ref="O4:Q4"/>
    <mergeCell ref="E5:F5"/>
    <mergeCell ref="G5:H5"/>
    <mergeCell ref="K5:L5"/>
    <mergeCell ref="O5:Q5"/>
    <mergeCell ref="E7:F7"/>
    <mergeCell ref="G7:H7"/>
    <mergeCell ref="K7:L7"/>
    <mergeCell ref="O7:Q7"/>
    <mergeCell ref="E6:F6"/>
    <mergeCell ref="G6:H6"/>
    <mergeCell ref="K6:L6"/>
    <mergeCell ref="O6:Q6"/>
    <mergeCell ref="C8:C9"/>
    <mergeCell ref="D8:D9"/>
    <mergeCell ref="E8:F9"/>
    <mergeCell ref="G8:H9"/>
    <mergeCell ref="I8:I9"/>
    <mergeCell ref="J8:J9"/>
    <mergeCell ref="K8:L9"/>
    <mergeCell ref="M8:M9"/>
    <mergeCell ref="N8:N9"/>
    <mergeCell ref="O8:Q9"/>
    <mergeCell ref="E10:F10"/>
    <mergeCell ref="G10:H10"/>
    <mergeCell ref="K10:L10"/>
    <mergeCell ref="O10:Q10"/>
    <mergeCell ref="E11:F11"/>
    <mergeCell ref="G11:H11"/>
    <mergeCell ref="K11:L11"/>
    <mergeCell ref="O11:Q11"/>
    <mergeCell ref="E12:F12"/>
    <mergeCell ref="G12:H12"/>
    <mergeCell ref="K12:L12"/>
    <mergeCell ref="O12:Q12"/>
    <mergeCell ref="E13:F13"/>
    <mergeCell ref="G13:H13"/>
    <mergeCell ref="K13:L13"/>
    <mergeCell ref="O13:Q13"/>
    <mergeCell ref="E14:F14"/>
    <mergeCell ref="G14:H14"/>
    <mergeCell ref="K14:L14"/>
    <mergeCell ref="O14:Q14"/>
    <mergeCell ref="E15:F15"/>
    <mergeCell ref="G15:H15"/>
    <mergeCell ref="K15:L15"/>
    <mergeCell ref="O15:Q15"/>
    <mergeCell ref="E16:F16"/>
    <mergeCell ref="G16:H16"/>
    <mergeCell ref="K16:L16"/>
    <mergeCell ref="O16:Q16"/>
    <mergeCell ref="G18:H18"/>
    <mergeCell ref="K18:L18"/>
    <mergeCell ref="O18:Q18"/>
    <mergeCell ref="B19:B26"/>
    <mergeCell ref="O19:Q19"/>
    <mergeCell ref="E20:F20"/>
    <mergeCell ref="G20:H20"/>
    <mergeCell ref="K20:L20"/>
    <mergeCell ref="O20:Q20"/>
    <mergeCell ref="E21:F21"/>
    <mergeCell ref="G21:H21"/>
    <mergeCell ref="K21:L21"/>
    <mergeCell ref="O21:Q21"/>
    <mergeCell ref="E22:F22"/>
    <mergeCell ref="G22:H22"/>
    <mergeCell ref="O22:Q22"/>
    <mergeCell ref="E23:F23"/>
    <mergeCell ref="G23:H23"/>
    <mergeCell ref="O23:Q23"/>
    <mergeCell ref="M27:M28"/>
    <mergeCell ref="B29:B35"/>
    <mergeCell ref="E30:F30"/>
    <mergeCell ref="G30:H30"/>
    <mergeCell ref="K30:L30"/>
    <mergeCell ref="F34:G34"/>
    <mergeCell ref="K35:L35"/>
    <mergeCell ref="E36:H36"/>
    <mergeCell ref="E37:H37"/>
    <mergeCell ref="J38:K38"/>
    <mergeCell ref="G26:H26"/>
    <mergeCell ref="K26:L26"/>
    <mergeCell ref="I27:L28"/>
    <mergeCell ref="E24:F24"/>
    <mergeCell ref="G24:H24"/>
    <mergeCell ref="O24:Q24"/>
    <mergeCell ref="E17:F17"/>
    <mergeCell ref="G17:H17"/>
    <mergeCell ref="K17:L17"/>
    <mergeCell ref="O17:Q17"/>
  </mergeCells>
  <printOptions gridLines="1"/>
  <pageMargins left="0.31496062992125984" right="0.31496062992125984" top="0.39370078740157483" bottom="0.3543307086614173" header="0.31496062992125984" footer="0.31496062992125984"/>
  <pageSetup paperSize="9" scale="88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58330-7CED-4F58-9F36-665D3CC750BD}">
  <sheetPr>
    <pageSetUpPr fitToPage="1"/>
  </sheetPr>
  <dimension ref="A1:Q37"/>
  <sheetViews>
    <sheetView topLeftCell="A28" workbookViewId="0">
      <selection activeCell="J37" sqref="J37:K37"/>
    </sheetView>
  </sheetViews>
  <sheetFormatPr defaultRowHeight="14.5" x14ac:dyDescent="0.35"/>
  <cols>
    <col min="4" max="4" width="9.90625" customWidth="1"/>
    <col min="13" max="13" width="10.08984375" customWidth="1"/>
  </cols>
  <sheetData>
    <row r="1" spans="1:17" x14ac:dyDescent="0.35">
      <c r="A1" s="1" t="s">
        <v>24</v>
      </c>
      <c r="B1" s="126" t="s">
        <v>39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35">
      <c r="B2" s="2"/>
      <c r="I2" s="127" t="s">
        <v>0</v>
      </c>
      <c r="J2" s="127"/>
      <c r="K2" s="127"/>
      <c r="L2" s="127"/>
      <c r="M2" s="3"/>
      <c r="O2" s="128" t="s">
        <v>1</v>
      </c>
      <c r="P2" s="128"/>
      <c r="Q2" s="128"/>
    </row>
    <row r="3" spans="1:17" x14ac:dyDescent="0.35">
      <c r="B3" s="129" t="s">
        <v>2</v>
      </c>
      <c r="C3" s="5" t="s">
        <v>3</v>
      </c>
      <c r="D3" s="5" t="s">
        <v>4</v>
      </c>
      <c r="E3" s="130" t="s">
        <v>5</v>
      </c>
      <c r="F3" s="130"/>
      <c r="G3" s="130" t="s">
        <v>6</v>
      </c>
      <c r="H3" s="130"/>
      <c r="I3" s="5" t="s">
        <v>7</v>
      </c>
      <c r="J3" s="5" t="s">
        <v>8</v>
      </c>
      <c r="K3" s="130" t="s">
        <v>9</v>
      </c>
      <c r="L3" s="130"/>
      <c r="M3" s="6"/>
      <c r="N3" s="5" t="s">
        <v>10</v>
      </c>
      <c r="O3" s="128"/>
      <c r="P3" s="128"/>
      <c r="Q3" s="128"/>
    </row>
    <row r="4" spans="1:17" x14ac:dyDescent="0.35">
      <c r="B4" s="129"/>
      <c r="C4" s="10">
        <v>1</v>
      </c>
      <c r="D4" s="62"/>
      <c r="E4" s="131"/>
      <c r="F4" s="131"/>
      <c r="G4" s="131"/>
      <c r="H4" s="131"/>
      <c r="I4" s="61"/>
      <c r="J4" s="61"/>
      <c r="K4" s="132"/>
      <c r="L4" s="132"/>
      <c r="M4" s="61"/>
      <c r="N4" s="60"/>
      <c r="O4" s="133"/>
      <c r="P4" s="133"/>
      <c r="Q4" s="133"/>
    </row>
    <row r="5" spans="1:17" x14ac:dyDescent="0.35">
      <c r="B5" s="129"/>
      <c r="C5" s="10">
        <v>2</v>
      </c>
      <c r="D5" s="62"/>
      <c r="E5" s="131"/>
      <c r="F5" s="131"/>
      <c r="G5" s="131"/>
      <c r="H5" s="131"/>
      <c r="I5" s="61"/>
      <c r="J5" s="61"/>
      <c r="K5" s="132"/>
      <c r="L5" s="132"/>
      <c r="M5" s="61"/>
      <c r="N5" s="60"/>
      <c r="O5" s="133"/>
      <c r="P5" s="133"/>
      <c r="Q5" s="133"/>
    </row>
    <row r="6" spans="1:17" x14ac:dyDescent="0.35">
      <c r="B6" s="129"/>
      <c r="C6" s="10">
        <v>3</v>
      </c>
      <c r="D6" s="62"/>
      <c r="E6" s="131"/>
      <c r="F6" s="131"/>
      <c r="G6" s="131"/>
      <c r="H6" s="131"/>
      <c r="I6" s="61"/>
      <c r="J6" s="61"/>
      <c r="K6" s="132"/>
      <c r="L6" s="132"/>
      <c r="M6" s="61"/>
      <c r="N6" s="60"/>
      <c r="O6" s="131"/>
      <c r="P6" s="131"/>
      <c r="Q6" s="131"/>
    </row>
    <row r="7" spans="1:17" x14ac:dyDescent="0.35">
      <c r="B7" s="129"/>
      <c r="C7" s="10">
        <v>4</v>
      </c>
      <c r="D7" s="62"/>
      <c r="E7" s="131"/>
      <c r="F7" s="131"/>
      <c r="G7" s="131"/>
      <c r="H7" s="131"/>
      <c r="I7" s="61"/>
      <c r="J7" s="61"/>
      <c r="K7" s="132"/>
      <c r="L7" s="132"/>
      <c r="M7" s="61"/>
      <c r="N7" s="60"/>
      <c r="O7" s="131"/>
      <c r="P7" s="131"/>
      <c r="Q7" s="131"/>
    </row>
    <row r="8" spans="1:17" x14ac:dyDescent="0.35">
      <c r="B8" s="129"/>
      <c r="C8" s="131">
        <v>5</v>
      </c>
      <c r="D8" s="134"/>
      <c r="E8" s="131"/>
      <c r="F8" s="131"/>
      <c r="G8" s="131"/>
      <c r="H8" s="131"/>
      <c r="I8" s="132"/>
      <c r="J8" s="132"/>
      <c r="K8" s="132"/>
      <c r="L8" s="132"/>
      <c r="M8" s="135"/>
      <c r="N8" s="131"/>
      <c r="O8" s="131"/>
      <c r="P8" s="131"/>
      <c r="Q8" s="131"/>
    </row>
    <row r="9" spans="1:17" x14ac:dyDescent="0.35">
      <c r="B9" s="129"/>
      <c r="C9" s="131"/>
      <c r="D9" s="134"/>
      <c r="E9" s="131"/>
      <c r="F9" s="131"/>
      <c r="G9" s="131"/>
      <c r="H9" s="131"/>
      <c r="I9" s="132"/>
      <c r="J9" s="132"/>
      <c r="K9" s="132"/>
      <c r="L9" s="132"/>
      <c r="M9" s="135"/>
      <c r="N9" s="131"/>
      <c r="O9" s="131"/>
      <c r="P9" s="131"/>
      <c r="Q9" s="131"/>
    </row>
    <row r="10" spans="1:17" x14ac:dyDescent="0.35">
      <c r="B10" s="129"/>
      <c r="C10" s="9">
        <v>6</v>
      </c>
      <c r="D10" s="62"/>
      <c r="E10" s="131"/>
      <c r="F10" s="131"/>
      <c r="G10" s="131"/>
      <c r="H10" s="131"/>
      <c r="I10" s="61"/>
      <c r="J10" s="61"/>
      <c r="K10" s="132"/>
      <c r="L10" s="132"/>
      <c r="M10" s="61"/>
      <c r="N10" s="60"/>
      <c r="O10" s="131"/>
      <c r="P10" s="131"/>
      <c r="Q10" s="131"/>
    </row>
    <row r="11" spans="1:17" x14ac:dyDescent="0.35">
      <c r="B11" s="129"/>
      <c r="C11" s="9">
        <v>7</v>
      </c>
      <c r="D11" s="62"/>
      <c r="E11" s="131"/>
      <c r="F11" s="131"/>
      <c r="G11" s="131"/>
      <c r="H11" s="131"/>
      <c r="I11" s="61"/>
      <c r="J11" s="61"/>
      <c r="K11" s="132"/>
      <c r="L11" s="132"/>
      <c r="M11" s="61"/>
      <c r="N11" s="60"/>
      <c r="O11" s="131"/>
      <c r="P11" s="131"/>
      <c r="Q11" s="131"/>
    </row>
    <row r="12" spans="1:17" x14ac:dyDescent="0.35">
      <c r="B12" s="129"/>
      <c r="C12" s="9">
        <v>8</v>
      </c>
      <c r="D12" s="62"/>
      <c r="E12" s="133"/>
      <c r="F12" s="133"/>
      <c r="G12" s="133"/>
      <c r="H12" s="133"/>
      <c r="I12" s="61"/>
      <c r="J12" s="61"/>
      <c r="K12" s="132"/>
      <c r="L12" s="132"/>
      <c r="N12" s="60"/>
      <c r="O12" s="133"/>
      <c r="P12" s="133"/>
      <c r="Q12" s="133"/>
    </row>
    <row r="13" spans="1:17" x14ac:dyDescent="0.35">
      <c r="B13" s="129"/>
      <c r="C13" s="9">
        <v>9</v>
      </c>
      <c r="D13" s="62"/>
      <c r="E13" s="131"/>
      <c r="F13" s="131"/>
      <c r="G13" s="131"/>
      <c r="H13" s="131"/>
      <c r="I13" s="61"/>
      <c r="J13" s="61"/>
      <c r="K13" s="132"/>
      <c r="L13" s="132"/>
      <c r="M13" s="61"/>
      <c r="N13" s="60"/>
      <c r="O13" s="131"/>
      <c r="P13" s="131"/>
      <c r="Q13" s="131"/>
    </row>
    <row r="14" spans="1:17" x14ac:dyDescent="0.35">
      <c r="B14" s="129"/>
      <c r="C14" s="9">
        <v>10</v>
      </c>
      <c r="D14" s="62"/>
      <c r="E14" s="131"/>
      <c r="F14" s="131"/>
      <c r="G14" s="131"/>
      <c r="H14" s="131"/>
      <c r="I14" s="61"/>
      <c r="J14" s="61"/>
      <c r="K14" s="132"/>
      <c r="L14" s="132"/>
      <c r="M14" s="61"/>
      <c r="N14" s="60"/>
      <c r="O14" s="131"/>
      <c r="P14" s="131"/>
      <c r="Q14" s="131"/>
    </row>
    <row r="15" spans="1:17" x14ac:dyDescent="0.35">
      <c r="B15" s="129"/>
      <c r="C15" s="9">
        <v>11</v>
      </c>
      <c r="D15" s="62"/>
      <c r="E15" s="131"/>
      <c r="F15" s="131"/>
      <c r="G15" s="131"/>
      <c r="H15" s="131"/>
      <c r="I15" s="61"/>
      <c r="J15" s="61"/>
      <c r="K15" s="132"/>
      <c r="L15" s="132"/>
      <c r="M15" s="61"/>
      <c r="N15" s="60"/>
      <c r="O15" s="131"/>
      <c r="P15" s="131"/>
      <c r="Q15" s="131"/>
    </row>
    <row r="16" spans="1:17" x14ac:dyDescent="0.35">
      <c r="B16" s="129"/>
      <c r="C16" s="9">
        <v>12</v>
      </c>
      <c r="D16" s="11"/>
      <c r="E16" s="131"/>
      <c r="F16" s="131"/>
      <c r="G16" s="131"/>
      <c r="H16" s="131"/>
      <c r="I16" s="8"/>
      <c r="J16" s="8"/>
      <c r="K16" s="132"/>
      <c r="L16" s="132"/>
      <c r="M16" s="8"/>
      <c r="N16" s="9"/>
      <c r="O16" s="131"/>
      <c r="P16" s="131"/>
      <c r="Q16" s="131"/>
    </row>
    <row r="17" spans="2:17" x14ac:dyDescent="0.35">
      <c r="B17" s="129"/>
      <c r="C17" s="10"/>
      <c r="D17" s="13"/>
      <c r="G17" s="139" t="s">
        <v>13</v>
      </c>
      <c r="H17" s="139"/>
      <c r="I17" s="14">
        <f>SUM(I4:I16)</f>
        <v>0</v>
      </c>
      <c r="J17" s="14">
        <f>SUM(J4:J16)</f>
        <v>0</v>
      </c>
      <c r="K17" s="142" t="s">
        <v>2</v>
      </c>
      <c r="L17" s="142"/>
      <c r="M17" s="14">
        <f>SUM(K4:L16)</f>
        <v>0</v>
      </c>
      <c r="N17" s="10"/>
      <c r="O17" s="133"/>
      <c r="P17" s="133"/>
      <c r="Q17" s="133"/>
    </row>
    <row r="18" spans="2:17" x14ac:dyDescent="0.35">
      <c r="B18" s="136" t="s">
        <v>14</v>
      </c>
      <c r="C18" s="10"/>
      <c r="D18" s="13"/>
      <c r="G18" s="10"/>
      <c r="H18" s="10"/>
      <c r="I18" s="15"/>
      <c r="J18" s="15"/>
      <c r="K18" s="16"/>
      <c r="L18" s="16"/>
      <c r="M18" s="16"/>
      <c r="N18" s="10"/>
      <c r="O18" s="133"/>
      <c r="P18" s="133"/>
      <c r="Q18" s="133"/>
    </row>
    <row r="19" spans="2:17" x14ac:dyDescent="0.35">
      <c r="B19" s="136"/>
      <c r="C19" s="10">
        <v>1</v>
      </c>
      <c r="D19" s="17"/>
      <c r="E19" s="133"/>
      <c r="F19" s="133"/>
      <c r="G19" s="133"/>
      <c r="H19" s="133"/>
      <c r="I19" s="15"/>
      <c r="J19" s="15"/>
      <c r="K19" s="135"/>
      <c r="L19" s="135"/>
      <c r="M19" s="15"/>
      <c r="N19" s="10"/>
      <c r="O19" s="133"/>
      <c r="P19" s="133"/>
      <c r="Q19" s="133"/>
    </row>
    <row r="20" spans="2:17" x14ac:dyDescent="0.35">
      <c r="B20" s="136"/>
      <c r="C20" s="10">
        <v>2</v>
      </c>
      <c r="D20" s="62"/>
      <c r="E20" s="131"/>
      <c r="F20" s="131"/>
      <c r="G20" s="131"/>
      <c r="H20" s="131"/>
      <c r="I20" s="61"/>
      <c r="J20" s="61"/>
      <c r="K20" s="132"/>
      <c r="L20" s="132"/>
      <c r="M20" s="61"/>
      <c r="N20" s="60"/>
      <c r="O20" s="131"/>
      <c r="P20" s="131"/>
      <c r="Q20" s="131"/>
    </row>
    <row r="21" spans="2:17" x14ac:dyDescent="0.35">
      <c r="B21" s="136"/>
      <c r="C21" s="10">
        <v>3</v>
      </c>
      <c r="D21" s="62"/>
      <c r="E21" s="131"/>
      <c r="F21" s="131"/>
      <c r="G21" s="131"/>
      <c r="H21" s="131"/>
      <c r="I21" s="61"/>
      <c r="J21" s="61"/>
      <c r="K21" s="132"/>
      <c r="L21" s="132"/>
      <c r="M21" s="61"/>
      <c r="N21" s="60"/>
      <c r="O21" s="131"/>
      <c r="P21" s="131"/>
      <c r="Q21" s="131"/>
    </row>
    <row r="22" spans="2:17" x14ac:dyDescent="0.35">
      <c r="B22" s="136"/>
      <c r="C22" s="63">
        <v>4</v>
      </c>
      <c r="D22" s="69"/>
      <c r="E22" s="133"/>
      <c r="F22" s="133"/>
      <c r="G22" s="131"/>
      <c r="H22" s="131"/>
      <c r="I22" s="66"/>
      <c r="J22" s="66"/>
      <c r="K22" s="132"/>
      <c r="L22" s="132"/>
      <c r="M22" s="66"/>
      <c r="N22" s="65"/>
      <c r="O22" s="131"/>
      <c r="P22" s="131"/>
      <c r="Q22" s="131"/>
    </row>
    <row r="23" spans="2:17" x14ac:dyDescent="0.35">
      <c r="B23" s="136"/>
      <c r="C23" s="63">
        <v>5</v>
      </c>
      <c r="D23" s="69"/>
      <c r="E23" s="131"/>
      <c r="F23" s="131"/>
      <c r="G23" s="131"/>
      <c r="H23" s="131"/>
      <c r="I23" s="66"/>
      <c r="J23" s="66"/>
      <c r="K23" s="66"/>
      <c r="L23" s="66"/>
      <c r="M23" s="66"/>
      <c r="N23" s="65"/>
      <c r="O23" s="131"/>
      <c r="P23" s="131"/>
      <c r="Q23" s="131"/>
    </row>
    <row r="24" spans="2:17" x14ac:dyDescent="0.35">
      <c r="B24" s="136"/>
      <c r="D24" s="13"/>
      <c r="I24" s="16"/>
      <c r="J24" s="16"/>
      <c r="K24" s="16"/>
      <c r="L24" s="16"/>
      <c r="M24" s="16"/>
      <c r="N24" s="10"/>
    </row>
    <row r="25" spans="2:17" x14ac:dyDescent="0.35">
      <c r="B25" s="136"/>
      <c r="D25" s="13"/>
      <c r="G25" s="139" t="s">
        <v>13</v>
      </c>
      <c r="H25" s="139"/>
      <c r="I25" s="18"/>
      <c r="J25" s="14">
        <v>0</v>
      </c>
      <c r="K25" s="142" t="s">
        <v>14</v>
      </c>
      <c r="L25" s="142"/>
      <c r="M25" s="14">
        <f>SUM(M19:M23)</f>
        <v>0</v>
      </c>
      <c r="N25" s="10"/>
    </row>
    <row r="26" spans="2:17" x14ac:dyDescent="0.35">
      <c r="D26" s="12"/>
      <c r="I26" s="143" t="s">
        <v>15</v>
      </c>
      <c r="J26" s="143"/>
      <c r="K26" s="143"/>
      <c r="L26" s="143"/>
      <c r="M26" s="137">
        <f>M2-M17+M25</f>
        <v>0</v>
      </c>
    </row>
    <row r="27" spans="2:17" x14ac:dyDescent="0.35">
      <c r="D27" s="12"/>
      <c r="I27" s="143"/>
      <c r="J27" s="143"/>
      <c r="K27" s="143"/>
      <c r="L27" s="143"/>
      <c r="M27" s="137"/>
    </row>
    <row r="28" spans="2:17" x14ac:dyDescent="0.35">
      <c r="B28" s="138" t="s">
        <v>16</v>
      </c>
      <c r="C28" s="9"/>
      <c r="D28" s="19"/>
      <c r="M28" s="15"/>
      <c r="N28" s="10"/>
    </row>
    <row r="29" spans="2:17" x14ac:dyDescent="0.35">
      <c r="B29" s="138"/>
      <c r="C29" s="9"/>
      <c r="D29" s="19"/>
      <c r="E29" s="133"/>
      <c r="F29" s="133"/>
      <c r="G29" s="133"/>
      <c r="H29" s="133"/>
      <c r="I29" s="16"/>
      <c r="J29" s="16"/>
      <c r="K29" s="135"/>
      <c r="L29" s="135"/>
      <c r="M29" s="15"/>
      <c r="N29" s="10"/>
    </row>
    <row r="30" spans="2:17" x14ac:dyDescent="0.35">
      <c r="B30" s="138"/>
      <c r="D30" s="12"/>
      <c r="I30" s="16"/>
      <c r="J30" s="16"/>
      <c r="K30" s="16"/>
      <c r="L30" s="16"/>
      <c r="M30" s="15"/>
      <c r="N30" s="10"/>
    </row>
    <row r="31" spans="2:17" x14ac:dyDescent="0.35">
      <c r="B31" s="138"/>
      <c r="D31" s="12"/>
      <c r="I31" s="16"/>
      <c r="J31" s="16"/>
      <c r="K31" s="16"/>
      <c r="L31" s="16"/>
      <c r="M31" s="15"/>
      <c r="N31" s="10"/>
    </row>
    <row r="32" spans="2:17" x14ac:dyDescent="0.35">
      <c r="B32" s="138"/>
      <c r="D32" s="12"/>
      <c r="I32" s="16"/>
      <c r="J32" s="16"/>
      <c r="K32" s="16"/>
      <c r="L32" s="16"/>
      <c r="M32" s="15"/>
      <c r="N32" s="10"/>
    </row>
    <row r="33" spans="2:14" x14ac:dyDescent="0.35">
      <c r="B33" s="138"/>
      <c r="D33" s="12"/>
      <c r="F33" s="139" t="s">
        <v>13</v>
      </c>
      <c r="G33" s="139"/>
      <c r="I33" s="16"/>
      <c r="J33" s="16"/>
      <c r="K33" s="16"/>
      <c r="L33" s="16"/>
      <c r="M33" s="15"/>
      <c r="N33" s="10"/>
    </row>
    <row r="34" spans="2:14" x14ac:dyDescent="0.35">
      <c r="B34" s="138"/>
      <c r="D34" s="12"/>
      <c r="I34" s="16"/>
      <c r="J34" s="16"/>
      <c r="K34" s="140" t="s">
        <v>17</v>
      </c>
      <c r="L34" s="140"/>
      <c r="M34" s="20">
        <f>M26-M33</f>
        <v>0</v>
      </c>
      <c r="N34" s="10"/>
    </row>
    <row r="35" spans="2:14" x14ac:dyDescent="0.35">
      <c r="E35" s="141" t="s">
        <v>18</v>
      </c>
      <c r="F35" s="141"/>
      <c r="G35" s="141"/>
      <c r="H35" s="141"/>
      <c r="I35" s="15" t="s">
        <v>19</v>
      </c>
      <c r="J35" s="16"/>
      <c r="K35" s="16"/>
      <c r="L35" s="16"/>
      <c r="M35" s="16"/>
      <c r="N35" s="10"/>
    </row>
    <row r="36" spans="2:14" x14ac:dyDescent="0.35">
      <c r="E36" s="141" t="s">
        <v>20</v>
      </c>
      <c r="F36" s="141"/>
      <c r="G36" s="141"/>
      <c r="H36" s="141"/>
      <c r="I36" s="15" t="s">
        <v>21</v>
      </c>
      <c r="J36" s="16"/>
      <c r="K36" s="16"/>
      <c r="L36" s="16"/>
      <c r="M36" s="16"/>
      <c r="N36" s="10"/>
    </row>
    <row r="37" spans="2:14" x14ac:dyDescent="0.35">
      <c r="J37" s="133" t="s">
        <v>40</v>
      </c>
      <c r="K37" s="133"/>
      <c r="N37" s="10"/>
    </row>
  </sheetData>
  <mergeCells count="98">
    <mergeCell ref="K22:L22"/>
    <mergeCell ref="O22:Q22"/>
    <mergeCell ref="E23:F23"/>
    <mergeCell ref="G23:H23"/>
    <mergeCell ref="O23:Q23"/>
    <mergeCell ref="B1:Q1"/>
    <mergeCell ref="I2:L2"/>
    <mergeCell ref="O2:Q3"/>
    <mergeCell ref="B3:B17"/>
    <mergeCell ref="E3:F3"/>
    <mergeCell ref="G3:H3"/>
    <mergeCell ref="K3:L3"/>
    <mergeCell ref="E4:F4"/>
    <mergeCell ref="G4:H4"/>
    <mergeCell ref="K4:L4"/>
    <mergeCell ref="O4:Q4"/>
    <mergeCell ref="E5:F5"/>
    <mergeCell ref="G5:H5"/>
    <mergeCell ref="K5:L5"/>
    <mergeCell ref="O5:Q5"/>
    <mergeCell ref="E7:F7"/>
    <mergeCell ref="G7:H7"/>
    <mergeCell ref="K7:L7"/>
    <mergeCell ref="O7:Q7"/>
    <mergeCell ref="E6:F6"/>
    <mergeCell ref="G6:H6"/>
    <mergeCell ref="K6:L6"/>
    <mergeCell ref="O6:Q6"/>
    <mergeCell ref="C8:C9"/>
    <mergeCell ref="D8:D9"/>
    <mergeCell ref="E8:F9"/>
    <mergeCell ref="G8:H9"/>
    <mergeCell ref="I8:I9"/>
    <mergeCell ref="J8:J9"/>
    <mergeCell ref="K8:L9"/>
    <mergeCell ref="M8:M9"/>
    <mergeCell ref="N8:N9"/>
    <mergeCell ref="O8:Q9"/>
    <mergeCell ref="E10:F10"/>
    <mergeCell ref="G10:H10"/>
    <mergeCell ref="K10:L10"/>
    <mergeCell ref="O10:Q10"/>
    <mergeCell ref="E11:F11"/>
    <mergeCell ref="G11:H11"/>
    <mergeCell ref="K11:L11"/>
    <mergeCell ref="O11:Q11"/>
    <mergeCell ref="E12:F12"/>
    <mergeCell ref="G12:H12"/>
    <mergeCell ref="K12:L12"/>
    <mergeCell ref="O12:Q12"/>
    <mergeCell ref="E13:F13"/>
    <mergeCell ref="G13:H13"/>
    <mergeCell ref="K13:L13"/>
    <mergeCell ref="O13:Q13"/>
    <mergeCell ref="E14:F14"/>
    <mergeCell ref="G14:H14"/>
    <mergeCell ref="K14:L14"/>
    <mergeCell ref="O14:Q14"/>
    <mergeCell ref="E15:F15"/>
    <mergeCell ref="G15:H15"/>
    <mergeCell ref="K15:L15"/>
    <mergeCell ref="O15:Q15"/>
    <mergeCell ref="E16:F16"/>
    <mergeCell ref="G16:H16"/>
    <mergeCell ref="K16:L16"/>
    <mergeCell ref="O16:Q16"/>
    <mergeCell ref="G17:H17"/>
    <mergeCell ref="K17:L17"/>
    <mergeCell ref="O17:Q17"/>
    <mergeCell ref="B18:B25"/>
    <mergeCell ref="O18:Q18"/>
    <mergeCell ref="E19:F19"/>
    <mergeCell ref="G19:H19"/>
    <mergeCell ref="K19:L19"/>
    <mergeCell ref="O19:Q19"/>
    <mergeCell ref="E20:F20"/>
    <mergeCell ref="G20:H20"/>
    <mergeCell ref="K20:L20"/>
    <mergeCell ref="O20:Q20"/>
    <mergeCell ref="E21:F21"/>
    <mergeCell ref="G21:H21"/>
    <mergeCell ref="K21:L21"/>
    <mergeCell ref="O21:Q21"/>
    <mergeCell ref="E22:F22"/>
    <mergeCell ref="G22:H22"/>
    <mergeCell ref="M26:M27"/>
    <mergeCell ref="B28:B34"/>
    <mergeCell ref="E29:F29"/>
    <mergeCell ref="G29:H29"/>
    <mergeCell ref="K29:L29"/>
    <mergeCell ref="F33:G33"/>
    <mergeCell ref="K34:L34"/>
    <mergeCell ref="E35:H35"/>
    <mergeCell ref="E36:H36"/>
    <mergeCell ref="J37:K37"/>
    <mergeCell ref="G25:H25"/>
    <mergeCell ref="K25:L25"/>
    <mergeCell ref="I26:L27"/>
  </mergeCells>
  <printOptions gridLines="1"/>
  <pageMargins left="0.31496062992125984" right="0.31496062992125984" top="0.39370078740157483" bottom="0.3543307086614173" header="0.31496062992125984" footer="0.31496062992125984"/>
  <pageSetup paperSize="9" scale="9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APRIL 2021</vt:lpstr>
      <vt:lpstr>MAY 2021</vt:lpstr>
      <vt:lpstr>JUNE 2021</vt:lpstr>
      <vt:lpstr>JULY 2021</vt:lpstr>
      <vt:lpstr>AUG &amp; SEPT 2021</vt:lpstr>
      <vt:lpstr>OCTOBER 2021</vt:lpstr>
      <vt:lpstr>NOVEMBER 2021</vt:lpstr>
      <vt:lpstr>DEC &amp; JAN 2022</vt:lpstr>
      <vt:lpstr>FEBRUARY 2022</vt:lpstr>
      <vt:lpstr>MARCH 2022</vt:lpstr>
      <vt:lpstr>'MAY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2021-11-03T14:00:22Z</cp:lastPrinted>
  <dcterms:created xsi:type="dcterms:W3CDTF">2020-02-19T11:26:59Z</dcterms:created>
  <dcterms:modified xsi:type="dcterms:W3CDTF">2021-11-20T12:00:45Z</dcterms:modified>
</cp:coreProperties>
</file>